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arah\SynologyDrive\006 - QM PKR PGF\PKR Allgemein-MS-HB+M-Docs\English-MS-HB and M-Docs\"/>
    </mc:Choice>
  </mc:AlternateContent>
  <xr:revisionPtr revIDLastSave="0" documentId="13_ncr:1_{4AEC33B5-A9DC-4CB7-87ED-6F884A36C5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mmentare" sheetId="1" r:id="rId1"/>
    <sheet name="Plausibilität Ergebnis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0" i="2" l="1"/>
  <c r="L93" i="2" s="1"/>
  <c r="E90" i="2"/>
  <c r="M93" i="2" s="1"/>
  <c r="E84" i="2"/>
  <c r="M87" i="2" s="1"/>
  <c r="D84" i="2"/>
  <c r="L86" i="2" s="1"/>
  <c r="E78" i="2"/>
  <c r="M81" i="2" s="1"/>
  <c r="D78" i="2"/>
  <c r="L81" i="2" s="1"/>
  <c r="E72" i="2"/>
  <c r="M75" i="2" s="1"/>
  <c r="D72" i="2"/>
  <c r="L75" i="2" s="1"/>
  <c r="E66" i="2"/>
  <c r="M69" i="2" s="1"/>
  <c r="D66" i="2"/>
  <c r="L69" i="2" s="1"/>
  <c r="E47" i="2"/>
  <c r="M49" i="2" s="1"/>
  <c r="D47" i="2"/>
  <c r="L50" i="2" s="1"/>
  <c r="D31" i="2"/>
  <c r="L34" i="2" s="1"/>
  <c r="E31" i="2"/>
  <c r="M34" i="2" s="1"/>
  <c r="E22" i="2"/>
  <c r="M25" i="2" s="1"/>
  <c r="D22" i="2"/>
  <c r="L24" i="2" s="1"/>
  <c r="E17" i="2"/>
  <c r="M20" i="2" s="1"/>
  <c r="D17" i="2"/>
  <c r="L20" i="2" s="1"/>
  <c r="E6" i="2"/>
  <c r="M9" i="2" s="1"/>
  <c r="D6" i="2"/>
  <c r="L9" i="2" s="1"/>
  <c r="L8" i="2" l="1"/>
  <c r="M74" i="2"/>
  <c r="L33" i="2"/>
  <c r="M50" i="2"/>
  <c r="M8" i="2"/>
  <c r="L80" i="2"/>
  <c r="L74" i="2"/>
  <c r="M86" i="2"/>
  <c r="L87" i="2"/>
  <c r="L25" i="2"/>
  <c r="M24" i="2"/>
  <c r="M33" i="2"/>
  <c r="L19" i="2"/>
  <c r="L68" i="2"/>
  <c r="M80" i="2"/>
  <c r="L92" i="2"/>
  <c r="M19" i="2"/>
  <c r="L49" i="2"/>
  <c r="M68" i="2"/>
  <c r="M9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Montalbo, Trisha</author>
  </authors>
  <commentList>
    <comment ref="E8" authorId="0" shapeId="0" xr:uid="{00000000-0006-0000-0000-000001000000}">
      <text>
        <r>
          <rPr>
            <sz val="9"/>
            <color indexed="81"/>
            <rFont val="Tahoma"/>
            <family val="2"/>
          </rPr>
          <t>ge = general
te = technical
ed = editorial</t>
        </r>
      </text>
    </comment>
  </commentList>
</comments>
</file>

<file path=xl/sharedStrings.xml><?xml version="1.0" encoding="utf-8"?>
<sst xmlns="http://schemas.openxmlformats.org/spreadsheetml/2006/main" count="256" uniqueCount="82">
  <si>
    <t>Index</t>
  </si>
  <si>
    <t>Initials</t>
  </si>
  <si>
    <t>MSW</t>
  </si>
  <si>
    <t>ed</t>
  </si>
  <si>
    <t>ge</t>
  </si>
  <si>
    <t>BSD</t>
  </si>
  <si>
    <t>te</t>
  </si>
  <si>
    <t>Produkt-nummer</t>
  </si>
  <si>
    <t>Gipsplatten</t>
  </si>
  <si>
    <t>Profile</t>
  </si>
  <si>
    <t>Dübel/Schrauben</t>
  </si>
  <si>
    <t>Spachtelmasse</t>
  </si>
  <si>
    <t>Mineralwolle</t>
  </si>
  <si>
    <t>%</t>
  </si>
  <si>
    <t>&lt; 1</t>
  </si>
  <si>
    <t>Parameter</t>
  </si>
  <si>
    <t>Einheit</t>
  </si>
  <si>
    <t>A1-A3</t>
  </si>
  <si>
    <t>A4</t>
  </si>
  <si>
    <t>A5</t>
  </si>
  <si>
    <t>B1-B7</t>
  </si>
  <si>
    <t>C1</t>
  </si>
  <si>
    <t>C2</t>
  </si>
  <si>
    <t>C3</t>
  </si>
  <si>
    <t>C4</t>
  </si>
  <si>
    <t>D aus A5</t>
  </si>
  <si>
    <t>D aus C3</t>
  </si>
  <si>
    <t>GWP total</t>
  </si>
  <si>
    <r>
      <t>kg 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äquiv</t>
    </r>
  </si>
  <si>
    <t>ADPF</t>
  </si>
  <si>
    <r>
      <t>MJ H</t>
    </r>
    <r>
      <rPr>
        <vertAlign val="subscript"/>
        <sz val="9"/>
        <color theme="1"/>
        <rFont val="Calibri"/>
        <family val="2"/>
        <scheme val="minor"/>
      </rPr>
      <t>u</t>
    </r>
  </si>
  <si>
    <t>Wandgewicht</t>
  </si>
  <si>
    <t>kg/m²</t>
  </si>
  <si>
    <t>GWP/m</t>
  </si>
  <si>
    <t>ADPf/m</t>
  </si>
  <si>
    <t>Gips</t>
  </si>
  <si>
    <t>Stahl</t>
  </si>
  <si>
    <t>Verhältnis GWP/m Gips und GWP/m Stahl ähnlich bei ähnlichen Anteilen - Nr. 1 &amp; 35 / Nr. 11 &amp; 12; Unterschied bei anderer Verteilung bei Nr. 20</t>
  </si>
  <si>
    <t>Verhältnis ADPf/m Gips und ADPf/m Stahl ähnlich bei ähnlichen Anteilen - Nr. 1 &amp; 35 / Nr. 11 &amp; 12; Unterschied bei anderer Verteilung bei Nr. 20</t>
  </si>
  <si>
    <t>Vergleich von GWP total mit GWP sum &amp; Vergleich von ADPf mit EPD aus 2016 -&gt; OK</t>
  </si>
  <si>
    <t>Produktnummer</t>
  </si>
  <si>
    <t>Profile bzw. Lattung</t>
  </si>
  <si>
    <t>Deckengewicht [kg/m²]</t>
  </si>
  <si>
    <t>SD11RF</t>
  </si>
  <si>
    <t>SD12RF</t>
  </si>
  <si>
    <t>SD41RF</t>
  </si>
  <si>
    <t>SD51RF</t>
  </si>
  <si>
    <t>HB31RF</t>
  </si>
  <si>
    <t>Holz</t>
  </si>
  <si>
    <t>Abgleich mit EPDs 2016 schwierig,  da Unterschiede bei den Konstruktionsbeschreibungen.</t>
  </si>
  <si>
    <t>Verhältnisprüfung schwierig, da Unterschiede durch Holz und Stahl-Varianten.</t>
  </si>
  <si>
    <t>Da jedoch gleiche Vorgangsweise wie bei MSW angenommen werden kann -&gt; OK</t>
  </si>
  <si>
    <t>ed:</t>
  </si>
  <si>
    <t>ge:</t>
  </si>
  <si>
    <t>te:</t>
  </si>
  <si>
    <t>technical comment</t>
  </si>
  <si>
    <t>general comment</t>
  </si>
  <si>
    <t>editorial comment</t>
  </si>
  <si>
    <t>Text</t>
  </si>
  <si>
    <t>Version 1.0</t>
  </si>
  <si>
    <t>M-Document 19a template verification report additional comments</t>
  </si>
  <si>
    <t>date 2022-01-24</t>
  </si>
  <si>
    <t>created by: FG/AS</t>
  </si>
  <si>
    <t>checked and approved: SR</t>
  </si>
  <si>
    <t>Additional comments to verification report dated (DATE and INDICATION OF REPORT NUMBER or EPD NUMBER)</t>
  </si>
  <si>
    <t>Project title (NAME of EPD)</t>
  </si>
  <si>
    <t>Team of verifiers (NAME 1 and NAME 2)</t>
  </si>
  <si>
    <t>Document</t>
  </si>
  <si>
    <t>Chapter, figure, table…</t>
  </si>
  <si>
    <t>Type</t>
  </si>
  <si>
    <t>Comment of verifiers
documentation of non-conformities</t>
  </si>
  <si>
    <t>Answer of author of LCA/EPD documentation</t>
  </si>
  <si>
    <t>2. answer LCA practitioner</t>
  </si>
  <si>
    <t>If column H is not market "done"</t>
  </si>
  <si>
    <t>Statement  Verifier2</t>
  </si>
  <si>
    <t>Statement  Verifier</t>
  </si>
  <si>
    <t>verfier 1</t>
  </si>
  <si>
    <t>verifier 2</t>
  </si>
  <si>
    <t>project report EPD 1</t>
  </si>
  <si>
    <t>project report EPD 2</t>
  </si>
  <si>
    <t>EPD Document 1</t>
  </si>
  <si>
    <t>number,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</si>
</sst>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17365D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49" fontId="0" fillId="0" borderId="0" xfId="0" applyNumberFormat="1"/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/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justify" vertical="center" wrapText="1"/>
    </xf>
    <xf numFmtId="11" fontId="4" fillId="4" borderId="4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11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4" fillId="0" borderId="4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justify" vertical="center" wrapText="1"/>
    </xf>
    <xf numFmtId="0" fontId="4" fillId="4" borderId="8" xfId="0" applyFont="1" applyFill="1" applyBorder="1" applyAlignment="1">
      <alignment horizontal="justify" vertical="center" wrapText="1"/>
    </xf>
    <xf numFmtId="11" fontId="4" fillId="4" borderId="8" xfId="0" applyNumberFormat="1" applyFont="1" applyFill="1" applyBorder="1" applyAlignment="1">
      <alignment horizontal="center" vertical="center" wrapText="1"/>
    </xf>
    <xf numFmtId="11" fontId="4" fillId="0" borderId="0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11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1" fontId="4" fillId="4" borderId="1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3" borderId="0" xfId="0" applyFont="1" applyFill="1" applyAlignment="1">
      <alignment horizontal="left" vertical="top"/>
    </xf>
    <xf numFmtId="49" fontId="0" fillId="3" borderId="0" xfId="0" applyNumberFormat="1" applyFill="1"/>
    <xf numFmtId="0" fontId="3" fillId="3" borderId="0" xfId="0" applyFont="1" applyFill="1" applyAlignment="1">
      <alignment vertical="top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left" vertical="top"/>
    </xf>
  </cellXfs>
  <cellStyles count="1">
    <cellStyle name="Standard" xfId="0" builtinId="0"/>
  </cellStyles>
  <dxfs count="11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numFmt numFmtId="30" formatCode="@"/>
      <alignment horizontal="general" vertical="top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ont>
        <i/>
        <strike val="0"/>
        <outline val="0"/>
        <shadow val="0"/>
        <u val="none"/>
        <vertAlign val="baseline"/>
        <sz val="11"/>
        <color theme="4"/>
        <name val="Calibri"/>
        <scheme val="minor"/>
      </font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8:J97" totalsRowShown="0" dataDxfId="10">
  <autoFilter ref="A8:J97" xr:uid="{00000000-0009-0000-0100-000001000000}"/>
  <tableColumns count="10">
    <tableColumn id="1" xr3:uid="{00000000-0010-0000-0000-000001000000}" name="Index" dataDxfId="9"/>
    <tableColumn id="2" xr3:uid="{00000000-0010-0000-0000-000002000000}" name="Initials" dataDxfId="8"/>
    <tableColumn id="3" xr3:uid="{00000000-0010-0000-0000-000003000000}" name="Document" dataDxfId="7"/>
    <tableColumn id="4" xr3:uid="{00000000-0010-0000-0000-000004000000}" name="Chapter, figure, table…" dataDxfId="6"/>
    <tableColumn id="6" xr3:uid="{00000000-0010-0000-0000-000006000000}" name="Type" dataDxfId="5"/>
    <tableColumn id="5" xr3:uid="{00000000-0010-0000-0000-000005000000}" name="Comment of verifiers_x000a_documentation of non-conformities" dataDxfId="4"/>
    <tableColumn id="10" xr3:uid="{00000000-0010-0000-0000-00000A000000}" name="Answer of author of LCA/EPD documentation" dataDxfId="3"/>
    <tableColumn id="9" xr3:uid="{00000000-0010-0000-0000-000009000000}" name="Statement  Verifier" dataDxfId="2"/>
    <tableColumn id="7" xr3:uid="{DACBA1E0-FAE5-4950-99FD-1D43280F8C62}" name="2. answer LCA practitioner" dataDxfId="1"/>
    <tableColumn id="8" xr3:uid="{08F5F96A-EADE-49E5-936D-A865C51DA406}" name="Statement  Verifier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tabSelected="1" zoomScale="80" zoomScaleNormal="80" workbookViewId="0">
      <selection activeCell="G14" sqref="G14"/>
    </sheetView>
  </sheetViews>
  <sheetFormatPr baseColWidth="10" defaultColWidth="8.88671875" defaultRowHeight="14.4" x14ac:dyDescent="0.3"/>
  <cols>
    <col min="1" max="1" width="11.5546875" customWidth="1"/>
    <col min="2" max="2" width="13.44140625" customWidth="1"/>
    <col min="3" max="3" width="24.109375" customWidth="1"/>
    <col min="4" max="4" width="26.33203125" style="4" customWidth="1"/>
    <col min="6" max="6" width="36.33203125" customWidth="1"/>
    <col min="7" max="7" width="40.88671875" customWidth="1"/>
    <col min="8" max="10" width="36.33203125" customWidth="1"/>
  </cols>
  <sheetData>
    <row r="1" spans="1:10" x14ac:dyDescent="0.3">
      <c r="A1" t="s">
        <v>60</v>
      </c>
      <c r="F1" t="s">
        <v>62</v>
      </c>
    </row>
    <row r="2" spans="1:10" x14ac:dyDescent="0.3">
      <c r="A2" t="s">
        <v>59</v>
      </c>
      <c r="B2" t="s">
        <v>61</v>
      </c>
      <c r="F2" t="s">
        <v>63</v>
      </c>
    </row>
    <row r="4" spans="1:10" x14ac:dyDescent="0.3">
      <c r="B4" s="65" t="s">
        <v>64</v>
      </c>
      <c r="C4" s="65"/>
      <c r="D4" s="65"/>
      <c r="E4" s="65"/>
      <c r="F4" s="60"/>
      <c r="G4" s="66" t="s">
        <v>52</v>
      </c>
      <c r="H4" t="s">
        <v>57</v>
      </c>
      <c r="I4" s="66"/>
    </row>
    <row r="5" spans="1:10" x14ac:dyDescent="0.3">
      <c r="B5" s="67" t="s">
        <v>65</v>
      </c>
      <c r="C5" s="67"/>
      <c r="D5" s="67"/>
      <c r="E5" s="67"/>
      <c r="G5" s="66" t="s">
        <v>53</v>
      </c>
      <c r="H5" t="s">
        <v>56</v>
      </c>
      <c r="I5" s="66"/>
    </row>
    <row r="6" spans="1:10" x14ac:dyDescent="0.3">
      <c r="B6" s="63" t="s">
        <v>66</v>
      </c>
      <c r="C6" s="60"/>
      <c r="D6" s="64"/>
      <c r="E6" s="60"/>
      <c r="G6" s="66" t="s">
        <v>54</v>
      </c>
      <c r="H6" t="s">
        <v>55</v>
      </c>
      <c r="I6" s="66"/>
    </row>
    <row r="7" spans="1:10" x14ac:dyDescent="0.3">
      <c r="I7" t="s">
        <v>73</v>
      </c>
      <c r="J7" t="s">
        <v>73</v>
      </c>
    </row>
    <row r="8" spans="1:10" ht="28.8" x14ac:dyDescent="0.3">
      <c r="A8" t="s">
        <v>0</v>
      </c>
      <c r="B8" t="s">
        <v>1</v>
      </c>
      <c r="C8" t="s">
        <v>67</v>
      </c>
      <c r="D8" s="4" t="s">
        <v>68</v>
      </c>
      <c r="E8" t="s">
        <v>69</v>
      </c>
      <c r="F8" s="6" t="s">
        <v>70</v>
      </c>
      <c r="G8" t="s">
        <v>71</v>
      </c>
      <c r="H8" t="s">
        <v>75</v>
      </c>
      <c r="I8" t="s">
        <v>72</v>
      </c>
      <c r="J8" t="s">
        <v>74</v>
      </c>
    </row>
    <row r="9" spans="1:10" x14ac:dyDescent="0.3">
      <c r="C9" s="7"/>
      <c r="I9" s="2"/>
      <c r="J9" s="2"/>
    </row>
    <row r="10" spans="1:10" x14ac:dyDescent="0.3">
      <c r="A10" s="3">
        <v>1</v>
      </c>
      <c r="B10" s="1" t="s">
        <v>76</v>
      </c>
      <c r="C10" s="1" t="s">
        <v>78</v>
      </c>
      <c r="D10" s="5" t="s">
        <v>81</v>
      </c>
      <c r="E10" s="1" t="s">
        <v>3</v>
      </c>
      <c r="F10" s="2" t="s">
        <v>58</v>
      </c>
      <c r="G10" s="2"/>
      <c r="H10" s="2"/>
      <c r="I10" s="2"/>
      <c r="J10" s="2"/>
    </row>
    <row r="11" spans="1:10" ht="165.75" customHeight="1" x14ac:dyDescent="0.3">
      <c r="A11" s="3">
        <v>2</v>
      </c>
      <c r="B11" s="61" t="s">
        <v>77</v>
      </c>
      <c r="C11" s="61" t="s">
        <v>79</v>
      </c>
      <c r="D11" s="5" t="s">
        <v>81</v>
      </c>
      <c r="E11" s="61" t="s">
        <v>4</v>
      </c>
      <c r="F11" s="62" t="s">
        <v>58</v>
      </c>
      <c r="G11" s="2"/>
      <c r="H11" s="2"/>
      <c r="I11" s="2"/>
      <c r="J11" s="2"/>
    </row>
    <row r="12" spans="1:10" x14ac:dyDescent="0.3">
      <c r="A12" s="3">
        <v>3</v>
      </c>
      <c r="B12" s="1" t="s">
        <v>77</v>
      </c>
      <c r="C12" s="1" t="s">
        <v>80</v>
      </c>
      <c r="D12" s="5" t="s">
        <v>81</v>
      </c>
      <c r="E12" s="1" t="s">
        <v>6</v>
      </c>
      <c r="F12" s="62" t="s">
        <v>58</v>
      </c>
      <c r="G12" s="2"/>
      <c r="H12" s="2"/>
      <c r="I12" s="2"/>
      <c r="J12" s="2"/>
    </row>
    <row r="13" spans="1:10" x14ac:dyDescent="0.3">
      <c r="A13" s="3"/>
      <c r="B13" s="1"/>
      <c r="C13" s="1"/>
      <c r="D13" s="5"/>
      <c r="E13" s="1"/>
      <c r="F13" s="2"/>
      <c r="G13" s="2"/>
      <c r="H13" s="2"/>
      <c r="I13" s="2"/>
      <c r="J13" s="2"/>
    </row>
    <row r="14" spans="1:10" x14ac:dyDescent="0.3">
      <c r="A14" s="3"/>
      <c r="B14" s="1"/>
      <c r="C14" s="1"/>
      <c r="D14" s="5"/>
      <c r="E14" s="1"/>
      <c r="F14" s="2"/>
      <c r="G14" s="2"/>
      <c r="H14" s="2"/>
      <c r="I14" s="2"/>
      <c r="J14" s="2"/>
    </row>
    <row r="15" spans="1:10" x14ac:dyDescent="0.3">
      <c r="A15" s="3"/>
      <c r="B15" s="1"/>
      <c r="C15" s="1"/>
      <c r="D15" s="5"/>
      <c r="E15" s="1"/>
      <c r="F15" s="2"/>
      <c r="G15" s="2"/>
      <c r="H15" s="2"/>
      <c r="I15" s="2"/>
      <c r="J15" s="2"/>
    </row>
    <row r="16" spans="1:10" x14ac:dyDescent="0.3">
      <c r="A16" s="3"/>
      <c r="B16" s="1"/>
      <c r="C16" s="1"/>
      <c r="D16" s="5"/>
      <c r="E16" s="1"/>
      <c r="F16" s="2"/>
      <c r="G16" s="2"/>
      <c r="H16" s="2"/>
      <c r="I16" s="2"/>
      <c r="J16" s="2"/>
    </row>
    <row r="17" spans="1:10" x14ac:dyDescent="0.3">
      <c r="A17" s="3"/>
      <c r="B17" s="1"/>
      <c r="C17" s="1"/>
      <c r="D17" s="5"/>
      <c r="E17" s="1"/>
      <c r="F17" s="2"/>
      <c r="G17" s="2"/>
      <c r="H17" s="2"/>
      <c r="I17" s="2"/>
      <c r="J17" s="2"/>
    </row>
    <row r="18" spans="1:10" x14ac:dyDescent="0.3">
      <c r="A18" s="3"/>
      <c r="B18" s="1"/>
      <c r="C18" s="1"/>
      <c r="D18" s="5"/>
      <c r="E18" s="1"/>
      <c r="F18" s="2"/>
      <c r="G18" s="2"/>
      <c r="H18" s="2"/>
      <c r="I18" s="2"/>
      <c r="J18" s="2"/>
    </row>
    <row r="19" spans="1:10" x14ac:dyDescent="0.3">
      <c r="A19" s="3"/>
      <c r="B19" s="1"/>
      <c r="C19" s="1"/>
      <c r="D19" s="5"/>
      <c r="E19" s="1"/>
      <c r="F19" s="2"/>
      <c r="G19" s="2"/>
      <c r="H19" s="2"/>
      <c r="I19" s="2"/>
      <c r="J19" s="2"/>
    </row>
    <row r="20" spans="1:10" x14ac:dyDescent="0.3">
      <c r="A20" s="3"/>
      <c r="B20" s="1"/>
      <c r="C20" s="1"/>
      <c r="D20" s="5"/>
      <c r="E20" s="1"/>
      <c r="F20" s="2"/>
      <c r="G20" s="2"/>
      <c r="H20" s="2"/>
      <c r="I20" s="2"/>
      <c r="J20" s="2"/>
    </row>
    <row r="21" spans="1:10" x14ac:dyDescent="0.3">
      <c r="A21" s="3"/>
      <c r="B21" s="1"/>
      <c r="C21" s="1"/>
      <c r="D21" s="5"/>
      <c r="E21" s="1"/>
      <c r="F21" s="2"/>
      <c r="G21" s="2"/>
      <c r="H21" s="2"/>
      <c r="I21" s="2"/>
      <c r="J21" s="2"/>
    </row>
    <row r="22" spans="1:10" x14ac:dyDescent="0.3">
      <c r="A22" s="3"/>
      <c r="B22" s="1"/>
      <c r="C22" s="1"/>
      <c r="D22" s="5"/>
      <c r="E22" s="1"/>
      <c r="F22" s="2"/>
      <c r="G22" s="2"/>
      <c r="H22" s="2"/>
      <c r="I22" s="2"/>
      <c r="J22" s="2"/>
    </row>
    <row r="23" spans="1:10" x14ac:dyDescent="0.3">
      <c r="A23" s="3"/>
      <c r="B23" s="1"/>
      <c r="C23" s="1"/>
      <c r="D23" s="5"/>
      <c r="E23" s="1"/>
      <c r="F23" s="2"/>
      <c r="G23" s="2"/>
      <c r="H23" s="2"/>
      <c r="I23" s="2"/>
      <c r="J23" s="2"/>
    </row>
    <row r="24" spans="1:10" x14ac:dyDescent="0.3">
      <c r="A24" s="3"/>
      <c r="B24" s="1"/>
      <c r="C24" s="1"/>
      <c r="D24" s="5"/>
      <c r="E24" s="1"/>
      <c r="F24" s="2"/>
      <c r="G24" s="2"/>
      <c r="H24" s="2"/>
      <c r="I24" s="2"/>
      <c r="J24" s="2"/>
    </row>
    <row r="25" spans="1:10" x14ac:dyDescent="0.3">
      <c r="A25" s="3"/>
      <c r="B25" s="1"/>
      <c r="C25" s="1"/>
      <c r="D25" s="5"/>
      <c r="E25" s="1"/>
      <c r="F25" s="2"/>
      <c r="G25" s="2"/>
      <c r="H25" s="2"/>
      <c r="I25" s="2"/>
      <c r="J25" s="2"/>
    </row>
    <row r="26" spans="1:10" x14ac:dyDescent="0.3">
      <c r="A26" s="3"/>
      <c r="B26" s="1"/>
      <c r="C26" s="1"/>
      <c r="D26" s="5"/>
      <c r="E26" s="1"/>
      <c r="F26" s="2"/>
      <c r="G26" s="2"/>
      <c r="H26" s="2"/>
      <c r="I26" s="2"/>
      <c r="J26" s="2"/>
    </row>
    <row r="27" spans="1:10" x14ac:dyDescent="0.3">
      <c r="A27" s="3"/>
      <c r="B27" s="1"/>
      <c r="C27" s="1"/>
      <c r="D27" s="5"/>
      <c r="E27" s="1"/>
      <c r="F27" s="2"/>
      <c r="G27" s="2"/>
      <c r="H27" s="2"/>
      <c r="I27" s="2"/>
      <c r="J27" s="2"/>
    </row>
    <row r="28" spans="1:10" x14ac:dyDescent="0.3">
      <c r="A28" s="3"/>
      <c r="B28" s="1"/>
      <c r="C28" s="1"/>
      <c r="D28" s="5"/>
      <c r="E28" s="1"/>
      <c r="F28" s="2"/>
      <c r="G28" s="2"/>
      <c r="H28" s="2"/>
      <c r="I28" s="2"/>
      <c r="J28" s="2"/>
    </row>
    <row r="29" spans="1:10" x14ac:dyDescent="0.3">
      <c r="A29" s="3"/>
      <c r="B29" s="1"/>
      <c r="C29" s="1"/>
      <c r="D29" s="5"/>
      <c r="E29" s="1"/>
      <c r="F29" s="2"/>
      <c r="G29" s="2"/>
      <c r="H29" s="2"/>
      <c r="I29" s="2"/>
      <c r="J29" s="2"/>
    </row>
    <row r="30" spans="1:10" x14ac:dyDescent="0.3">
      <c r="A30" s="3"/>
      <c r="B30" s="1"/>
      <c r="C30" s="1"/>
      <c r="D30" s="5"/>
      <c r="E30" s="1"/>
      <c r="F30" s="2"/>
      <c r="G30" s="2"/>
      <c r="H30" s="2"/>
      <c r="I30" s="2"/>
      <c r="J30" s="2"/>
    </row>
    <row r="31" spans="1:10" x14ac:dyDescent="0.3">
      <c r="A31" s="3"/>
      <c r="B31" s="1"/>
      <c r="C31" s="1"/>
      <c r="D31" s="5"/>
      <c r="E31" s="1"/>
      <c r="F31" s="2"/>
      <c r="G31" s="2"/>
      <c r="H31" s="2"/>
      <c r="I31" s="2"/>
      <c r="J31" s="2"/>
    </row>
    <row r="32" spans="1:10" x14ac:dyDescent="0.3">
      <c r="A32" s="3"/>
      <c r="B32" s="1"/>
      <c r="C32" s="1"/>
      <c r="D32" s="5"/>
      <c r="E32" s="1"/>
      <c r="F32" s="2"/>
      <c r="G32" s="2"/>
      <c r="H32" s="2"/>
      <c r="I32" s="2"/>
      <c r="J32" s="2"/>
    </row>
    <row r="33" spans="1:10" x14ac:dyDescent="0.3">
      <c r="A33" s="3"/>
      <c r="B33" s="1"/>
      <c r="C33" s="1"/>
      <c r="D33" s="5"/>
      <c r="E33" s="1"/>
      <c r="F33" s="2"/>
      <c r="G33" s="2"/>
      <c r="H33" s="2"/>
      <c r="I33" s="2"/>
      <c r="J33" s="2"/>
    </row>
    <row r="34" spans="1:10" x14ac:dyDescent="0.3">
      <c r="A34" s="3"/>
      <c r="B34" s="1"/>
      <c r="C34" s="1"/>
      <c r="D34" s="5"/>
      <c r="E34" s="1"/>
      <c r="F34" s="2"/>
      <c r="G34" s="2"/>
      <c r="H34" s="2"/>
      <c r="I34" s="2"/>
      <c r="J34" s="2"/>
    </row>
    <row r="35" spans="1:10" x14ac:dyDescent="0.3">
      <c r="A35" s="3"/>
      <c r="B35" s="1"/>
      <c r="C35" s="1"/>
      <c r="D35" s="5"/>
      <c r="E35" s="1"/>
      <c r="F35" s="2"/>
      <c r="G35" s="2"/>
      <c r="H35" s="2"/>
      <c r="I35" s="2"/>
      <c r="J35" s="2"/>
    </row>
    <row r="36" spans="1:10" x14ac:dyDescent="0.3">
      <c r="A36" s="3"/>
      <c r="B36" s="1"/>
      <c r="C36" s="1"/>
      <c r="D36" s="5"/>
      <c r="E36" s="1"/>
      <c r="F36" s="2"/>
      <c r="G36" s="2"/>
      <c r="H36" s="2"/>
      <c r="I36" s="2"/>
      <c r="J36" s="2"/>
    </row>
    <row r="37" spans="1:10" x14ac:dyDescent="0.3">
      <c r="A37" s="3"/>
      <c r="B37" s="1"/>
      <c r="C37" s="1"/>
      <c r="D37" s="5"/>
      <c r="E37" s="1"/>
      <c r="F37" s="2"/>
      <c r="G37" s="2"/>
      <c r="H37" s="2"/>
      <c r="I37" s="2"/>
      <c r="J37" s="2"/>
    </row>
    <row r="38" spans="1:10" x14ac:dyDescent="0.3">
      <c r="A38" s="3"/>
      <c r="B38" s="1"/>
      <c r="C38" s="1"/>
      <c r="D38" s="5"/>
      <c r="E38" s="1"/>
      <c r="F38" s="2"/>
      <c r="G38" s="2"/>
      <c r="H38" s="2"/>
      <c r="I38" s="2"/>
      <c r="J38" s="2"/>
    </row>
    <row r="39" spans="1:10" x14ac:dyDescent="0.3">
      <c r="A39" s="3"/>
      <c r="B39" s="1"/>
      <c r="C39" s="1"/>
      <c r="D39" s="5"/>
      <c r="E39" s="1"/>
      <c r="F39" s="2"/>
      <c r="G39" s="2"/>
      <c r="H39" s="2"/>
      <c r="I39" s="2"/>
      <c r="J39" s="2"/>
    </row>
    <row r="40" spans="1:10" x14ac:dyDescent="0.3">
      <c r="A40" s="3"/>
      <c r="B40" s="1"/>
      <c r="C40" s="1"/>
      <c r="D40" s="5"/>
      <c r="E40" s="1"/>
      <c r="F40" s="2"/>
      <c r="G40" s="2"/>
      <c r="H40" s="2"/>
      <c r="I40" s="2"/>
      <c r="J40" s="2"/>
    </row>
    <row r="41" spans="1:10" x14ac:dyDescent="0.3">
      <c r="A41" s="3"/>
      <c r="B41" s="1"/>
      <c r="C41" s="1"/>
      <c r="D41" s="5"/>
      <c r="E41" s="1"/>
      <c r="F41" s="2"/>
      <c r="G41" s="2"/>
      <c r="H41" s="2"/>
      <c r="I41" s="2"/>
      <c r="J41" s="2"/>
    </row>
    <row r="42" spans="1:10" x14ac:dyDescent="0.3">
      <c r="A42" s="3"/>
      <c r="B42" s="1"/>
      <c r="C42" s="1"/>
      <c r="D42" s="5"/>
      <c r="E42" s="1"/>
      <c r="F42" s="2"/>
      <c r="G42" s="2"/>
      <c r="H42" s="2"/>
      <c r="I42" s="2"/>
      <c r="J42" s="2"/>
    </row>
    <row r="43" spans="1:10" x14ac:dyDescent="0.3">
      <c r="A43" s="3"/>
      <c r="B43" s="1"/>
      <c r="C43" s="1"/>
      <c r="D43" s="5"/>
      <c r="E43" s="1"/>
      <c r="F43" s="2"/>
      <c r="G43" s="2"/>
      <c r="H43" s="2"/>
      <c r="I43" s="2"/>
      <c r="J43" s="2"/>
    </row>
    <row r="44" spans="1:10" x14ac:dyDescent="0.3">
      <c r="A44" s="3"/>
      <c r="B44" s="1"/>
      <c r="C44" s="1"/>
      <c r="D44" s="5"/>
      <c r="E44" s="1"/>
      <c r="F44" s="2"/>
      <c r="G44" s="2"/>
      <c r="H44" s="2"/>
      <c r="I44" s="2"/>
      <c r="J44" s="2"/>
    </row>
    <row r="45" spans="1:10" x14ac:dyDescent="0.3">
      <c r="A45" s="3"/>
      <c r="B45" s="1"/>
      <c r="C45" s="1"/>
      <c r="D45" s="5"/>
      <c r="E45" s="1"/>
      <c r="F45" s="2"/>
      <c r="G45" s="2"/>
      <c r="H45" s="2"/>
      <c r="I45" s="2"/>
      <c r="J45" s="2"/>
    </row>
    <row r="46" spans="1:10" x14ac:dyDescent="0.3">
      <c r="A46" s="3"/>
      <c r="B46" s="1"/>
      <c r="C46" s="1"/>
      <c r="D46" s="5"/>
      <c r="E46" s="1"/>
      <c r="F46" s="2"/>
      <c r="G46" s="2"/>
      <c r="H46" s="2"/>
      <c r="I46" s="2"/>
      <c r="J46" s="2"/>
    </row>
    <row r="47" spans="1:10" x14ac:dyDescent="0.3">
      <c r="A47" s="3"/>
      <c r="B47" s="1"/>
      <c r="C47" s="1"/>
      <c r="D47" s="5"/>
      <c r="E47" s="1"/>
      <c r="F47" s="2"/>
      <c r="G47" s="2"/>
      <c r="H47" s="2"/>
      <c r="I47" s="2"/>
      <c r="J47" s="2"/>
    </row>
    <row r="48" spans="1:10" x14ac:dyDescent="0.3">
      <c r="A48" s="3"/>
      <c r="B48" s="1"/>
      <c r="C48" s="1"/>
      <c r="D48" s="5"/>
      <c r="E48" s="1"/>
      <c r="F48" s="2"/>
      <c r="G48" s="2"/>
      <c r="H48" s="2"/>
      <c r="I48" s="2"/>
      <c r="J48" s="2"/>
    </row>
    <row r="49" spans="1:10" x14ac:dyDescent="0.3">
      <c r="A49" s="3"/>
      <c r="B49" s="1"/>
      <c r="C49" s="1"/>
      <c r="D49" s="5"/>
      <c r="E49" s="1"/>
      <c r="F49" s="2"/>
      <c r="G49" s="2"/>
      <c r="H49" s="2"/>
      <c r="I49" s="2"/>
      <c r="J49" s="2"/>
    </row>
    <row r="50" spans="1:10" x14ac:dyDescent="0.3">
      <c r="A50" s="3"/>
      <c r="B50" s="1"/>
      <c r="C50" s="1"/>
      <c r="D50" s="5"/>
      <c r="E50" s="1"/>
      <c r="F50" s="2"/>
      <c r="G50" s="2"/>
      <c r="H50" s="2"/>
      <c r="I50" s="2"/>
      <c r="J50" s="2"/>
    </row>
    <row r="51" spans="1:10" x14ac:dyDescent="0.3">
      <c r="A51" s="3"/>
      <c r="B51" s="1"/>
      <c r="C51" s="1"/>
      <c r="D51" s="5"/>
      <c r="E51" s="1"/>
      <c r="F51" s="2"/>
      <c r="G51" s="2"/>
      <c r="H51" s="2"/>
      <c r="I51" s="2"/>
      <c r="J51" s="2"/>
    </row>
    <row r="52" spans="1:10" x14ac:dyDescent="0.3">
      <c r="A52" s="3"/>
      <c r="B52" s="1"/>
      <c r="C52" s="1"/>
      <c r="D52" s="5"/>
      <c r="E52" s="1"/>
      <c r="F52" s="2"/>
      <c r="G52" s="2"/>
      <c r="H52" s="2"/>
      <c r="I52" s="2"/>
      <c r="J52" s="2"/>
    </row>
    <row r="53" spans="1:10" x14ac:dyDescent="0.3">
      <c r="A53" s="3"/>
      <c r="B53" s="1"/>
      <c r="C53" s="1"/>
      <c r="D53" s="5"/>
      <c r="E53" s="1"/>
      <c r="F53" s="2"/>
      <c r="G53" s="2"/>
      <c r="H53" s="2"/>
      <c r="I53" s="2"/>
      <c r="J53" s="2"/>
    </row>
    <row r="54" spans="1:10" x14ac:dyDescent="0.3">
      <c r="A54" s="3"/>
      <c r="B54" s="1"/>
      <c r="C54" s="1"/>
      <c r="D54" s="5"/>
      <c r="E54" s="1"/>
      <c r="F54" s="2"/>
      <c r="G54" s="2"/>
      <c r="H54" s="2"/>
      <c r="I54" s="2"/>
      <c r="J54" s="2"/>
    </row>
    <row r="55" spans="1:10" x14ac:dyDescent="0.3">
      <c r="A55" s="3"/>
      <c r="B55" s="1"/>
      <c r="C55" s="1"/>
      <c r="D55" s="5"/>
      <c r="E55" s="1"/>
      <c r="F55" s="2"/>
      <c r="G55" s="2"/>
      <c r="H55" s="2"/>
      <c r="I55" s="2"/>
      <c r="J55" s="2"/>
    </row>
    <row r="56" spans="1:10" x14ac:dyDescent="0.3">
      <c r="A56" s="3"/>
      <c r="B56" s="1"/>
      <c r="C56" s="1"/>
      <c r="D56" s="5"/>
      <c r="E56" s="1"/>
      <c r="F56" s="2"/>
      <c r="G56" s="2"/>
      <c r="H56" s="2"/>
      <c r="I56" s="2"/>
      <c r="J56" s="2"/>
    </row>
    <row r="57" spans="1:10" x14ac:dyDescent="0.3">
      <c r="A57" s="3"/>
      <c r="B57" s="1"/>
      <c r="C57" s="1"/>
      <c r="D57" s="5"/>
      <c r="E57" s="1"/>
      <c r="F57" s="2"/>
      <c r="G57" s="2"/>
      <c r="H57" s="2"/>
      <c r="I57" s="2"/>
      <c r="J57" s="2"/>
    </row>
    <row r="58" spans="1:10" x14ac:dyDescent="0.3">
      <c r="A58" s="3"/>
      <c r="B58" s="1"/>
      <c r="C58" s="1"/>
      <c r="D58" s="5"/>
      <c r="E58" s="1"/>
      <c r="F58" s="2"/>
      <c r="G58" s="2"/>
      <c r="H58" s="2"/>
      <c r="I58" s="2"/>
      <c r="J58" s="2"/>
    </row>
    <row r="59" spans="1:10" x14ac:dyDescent="0.3">
      <c r="A59" s="3"/>
      <c r="B59" s="1"/>
      <c r="C59" s="1"/>
      <c r="D59" s="5"/>
      <c r="E59" s="1"/>
      <c r="F59" s="2"/>
      <c r="G59" s="2"/>
      <c r="H59" s="2"/>
      <c r="I59" s="2"/>
      <c r="J59" s="2"/>
    </row>
    <row r="60" spans="1:10" x14ac:dyDescent="0.3">
      <c r="A60" s="3"/>
      <c r="B60" s="1"/>
      <c r="C60" s="1"/>
      <c r="D60" s="5"/>
      <c r="E60" s="1"/>
      <c r="F60" s="2"/>
      <c r="G60" s="2"/>
      <c r="H60" s="2"/>
      <c r="I60" s="2"/>
      <c r="J60" s="2"/>
    </row>
    <row r="61" spans="1:10" x14ac:dyDescent="0.3">
      <c r="A61" s="3"/>
      <c r="B61" s="1"/>
      <c r="C61" s="1"/>
      <c r="D61" s="5"/>
      <c r="E61" s="1"/>
      <c r="F61" s="2"/>
      <c r="G61" s="2"/>
      <c r="H61" s="2"/>
      <c r="I61" s="2"/>
      <c r="J61" s="2"/>
    </row>
    <row r="62" spans="1:10" x14ac:dyDescent="0.3">
      <c r="A62" s="3"/>
      <c r="B62" s="1"/>
      <c r="C62" s="1"/>
      <c r="D62" s="5"/>
      <c r="E62" s="1"/>
      <c r="F62" s="2"/>
      <c r="G62" s="2"/>
      <c r="H62" s="2"/>
      <c r="I62" s="2"/>
      <c r="J62" s="2"/>
    </row>
    <row r="63" spans="1:10" x14ac:dyDescent="0.3">
      <c r="A63" s="3"/>
      <c r="B63" s="1"/>
      <c r="C63" s="1"/>
      <c r="D63" s="5"/>
      <c r="E63" s="1"/>
      <c r="F63" s="2"/>
      <c r="G63" s="2"/>
      <c r="H63" s="2"/>
      <c r="I63" s="2"/>
      <c r="J63" s="2"/>
    </row>
    <row r="64" spans="1:10" x14ac:dyDescent="0.3">
      <c r="A64" s="3"/>
      <c r="B64" s="1"/>
      <c r="C64" s="1"/>
      <c r="D64" s="5"/>
      <c r="E64" s="1"/>
      <c r="F64" s="2"/>
      <c r="G64" s="2"/>
      <c r="H64" s="2"/>
      <c r="I64" s="2"/>
      <c r="J64" s="2"/>
    </row>
    <row r="65" spans="1:10" x14ac:dyDescent="0.3">
      <c r="A65" s="3"/>
      <c r="B65" s="1"/>
      <c r="C65" s="1"/>
      <c r="D65" s="5"/>
      <c r="E65" s="1"/>
      <c r="F65" s="2"/>
      <c r="G65" s="2"/>
      <c r="H65" s="2"/>
      <c r="I65" s="2"/>
      <c r="J65" s="2"/>
    </row>
    <row r="66" spans="1:10" x14ac:dyDescent="0.3">
      <c r="A66" s="3"/>
      <c r="B66" s="1"/>
      <c r="C66" s="1"/>
      <c r="D66" s="5"/>
      <c r="E66" s="1"/>
      <c r="F66" s="2"/>
      <c r="G66" s="2"/>
      <c r="H66" s="2"/>
      <c r="I66" s="2"/>
      <c r="J66" s="2"/>
    </row>
    <row r="67" spans="1:10" x14ac:dyDescent="0.3">
      <c r="A67" s="3"/>
      <c r="B67" s="1"/>
      <c r="C67" s="1"/>
      <c r="D67" s="5"/>
      <c r="E67" s="1"/>
      <c r="F67" s="2"/>
      <c r="G67" s="2"/>
      <c r="H67" s="2"/>
      <c r="I67" s="2"/>
      <c r="J67" s="2"/>
    </row>
    <row r="68" spans="1:10" x14ac:dyDescent="0.3">
      <c r="A68" s="3"/>
      <c r="B68" s="1"/>
      <c r="C68" s="1"/>
      <c r="D68" s="5"/>
      <c r="E68" s="1"/>
      <c r="F68" s="2"/>
      <c r="G68" s="2"/>
      <c r="H68" s="2"/>
      <c r="I68" s="2"/>
      <c r="J68" s="2"/>
    </row>
    <row r="69" spans="1:10" x14ac:dyDescent="0.3">
      <c r="A69" s="3"/>
      <c r="B69" s="1"/>
      <c r="C69" s="1"/>
      <c r="D69" s="5"/>
      <c r="E69" s="1"/>
      <c r="F69" s="2"/>
      <c r="G69" s="2"/>
      <c r="H69" s="2"/>
      <c r="I69" s="2"/>
      <c r="J69" s="2"/>
    </row>
    <row r="70" spans="1:10" x14ac:dyDescent="0.3">
      <c r="A70" s="3"/>
      <c r="B70" s="1"/>
      <c r="C70" s="1"/>
      <c r="D70" s="5"/>
      <c r="E70" s="1"/>
      <c r="F70" s="2"/>
      <c r="G70" s="2"/>
      <c r="H70" s="2"/>
      <c r="I70" s="2"/>
      <c r="J70" s="2"/>
    </row>
    <row r="71" spans="1:10" x14ac:dyDescent="0.3">
      <c r="A71" s="3"/>
      <c r="B71" s="1"/>
      <c r="C71" s="1"/>
      <c r="D71" s="5"/>
      <c r="E71" s="1"/>
      <c r="F71" s="2"/>
      <c r="G71" s="2"/>
      <c r="H71" s="2"/>
      <c r="I71" s="2"/>
      <c r="J71" s="2"/>
    </row>
    <row r="72" spans="1:10" x14ac:dyDescent="0.3">
      <c r="A72" s="3"/>
      <c r="B72" s="1"/>
      <c r="C72" s="1"/>
      <c r="D72" s="5"/>
      <c r="E72" s="1"/>
      <c r="F72" s="2"/>
      <c r="G72" s="2"/>
      <c r="H72" s="2"/>
      <c r="I72" s="2"/>
      <c r="J72" s="2"/>
    </row>
    <row r="73" spans="1:10" x14ac:dyDescent="0.3">
      <c r="A73" s="3"/>
      <c r="B73" s="1"/>
      <c r="C73" s="1"/>
      <c r="D73" s="5"/>
      <c r="E73" s="1"/>
      <c r="F73" s="2"/>
      <c r="G73" s="2"/>
      <c r="H73" s="2"/>
      <c r="I73" s="2"/>
      <c r="J73" s="2"/>
    </row>
    <row r="74" spans="1:10" x14ac:dyDescent="0.3">
      <c r="A74" s="3"/>
      <c r="B74" s="1"/>
      <c r="C74" s="1"/>
      <c r="D74" s="5"/>
      <c r="E74" s="1"/>
      <c r="F74" s="2"/>
      <c r="G74" s="2"/>
      <c r="H74" s="2"/>
      <c r="I74" s="2"/>
      <c r="J74" s="2"/>
    </row>
    <row r="75" spans="1:10" x14ac:dyDescent="0.3">
      <c r="A75" s="3"/>
      <c r="B75" s="1"/>
      <c r="C75" s="1"/>
      <c r="D75" s="5"/>
      <c r="E75" s="1"/>
      <c r="F75" s="2"/>
      <c r="G75" s="2"/>
      <c r="H75" s="2"/>
      <c r="I75" s="2"/>
      <c r="J75" s="2"/>
    </row>
    <row r="76" spans="1:10" x14ac:dyDescent="0.3">
      <c r="A76" s="3"/>
      <c r="B76" s="1"/>
      <c r="C76" s="1"/>
      <c r="D76" s="5"/>
      <c r="E76" s="1"/>
      <c r="F76" s="2"/>
      <c r="G76" s="2"/>
      <c r="H76" s="2"/>
      <c r="I76" s="2"/>
      <c r="J76" s="2"/>
    </row>
    <row r="77" spans="1:10" x14ac:dyDescent="0.3">
      <c r="A77" s="3"/>
      <c r="B77" s="1"/>
      <c r="C77" s="1"/>
      <c r="D77" s="5"/>
      <c r="E77" s="1"/>
      <c r="F77" s="2"/>
      <c r="G77" s="2"/>
      <c r="H77" s="2"/>
      <c r="I77" s="2"/>
      <c r="J77" s="2"/>
    </row>
    <row r="78" spans="1:10" x14ac:dyDescent="0.3">
      <c r="A78" s="3"/>
      <c r="B78" s="1"/>
      <c r="C78" s="1"/>
      <c r="D78" s="5"/>
      <c r="E78" s="1"/>
      <c r="F78" s="2"/>
      <c r="G78" s="2"/>
      <c r="H78" s="2"/>
      <c r="I78" s="2"/>
      <c r="J78" s="2"/>
    </row>
    <row r="79" spans="1:10" x14ac:dyDescent="0.3">
      <c r="A79" s="3"/>
      <c r="B79" s="1"/>
      <c r="C79" s="1"/>
      <c r="D79" s="5"/>
      <c r="E79" s="1"/>
      <c r="F79" s="2"/>
      <c r="G79" s="2"/>
      <c r="H79" s="2"/>
      <c r="I79" s="2"/>
      <c r="J79" s="2"/>
    </row>
    <row r="80" spans="1:10" x14ac:dyDescent="0.3">
      <c r="A80" s="3"/>
      <c r="B80" s="1"/>
      <c r="C80" s="1"/>
      <c r="D80" s="5"/>
      <c r="E80" s="1"/>
      <c r="F80" s="2"/>
      <c r="G80" s="2"/>
      <c r="H80" s="2"/>
      <c r="I80" s="2"/>
      <c r="J80" s="2"/>
    </row>
    <row r="81" spans="1:10" x14ac:dyDescent="0.3">
      <c r="A81" s="3"/>
      <c r="B81" s="1"/>
      <c r="C81" s="1"/>
      <c r="D81" s="5"/>
      <c r="E81" s="1"/>
      <c r="F81" s="2"/>
      <c r="G81" s="2"/>
      <c r="H81" s="2"/>
      <c r="I81" s="2"/>
      <c r="J81" s="2"/>
    </row>
    <row r="82" spans="1:10" x14ac:dyDescent="0.3">
      <c r="A82" s="3"/>
      <c r="B82" s="1"/>
      <c r="C82" s="1"/>
      <c r="D82" s="5"/>
      <c r="E82" s="1"/>
      <c r="F82" s="2"/>
      <c r="G82" s="2"/>
      <c r="H82" s="2"/>
      <c r="I82" s="2"/>
      <c r="J82" s="2"/>
    </row>
    <row r="83" spans="1:10" x14ac:dyDescent="0.3">
      <c r="A83" s="3"/>
      <c r="B83" s="1"/>
      <c r="C83" s="1"/>
      <c r="D83" s="5"/>
      <c r="E83" s="1"/>
      <c r="F83" s="2"/>
      <c r="G83" s="2"/>
      <c r="H83" s="2"/>
      <c r="I83" s="2"/>
      <c r="J83" s="2"/>
    </row>
    <row r="84" spans="1:10" x14ac:dyDescent="0.3">
      <c r="A84" s="3"/>
      <c r="B84" s="1"/>
      <c r="C84" s="1"/>
      <c r="D84" s="5"/>
      <c r="E84" s="1"/>
      <c r="F84" s="2"/>
      <c r="G84" s="2"/>
      <c r="H84" s="2"/>
      <c r="I84" s="2"/>
      <c r="J84" s="2"/>
    </row>
    <row r="85" spans="1:10" x14ac:dyDescent="0.3">
      <c r="A85" s="3"/>
      <c r="B85" s="1"/>
      <c r="C85" s="1"/>
      <c r="D85" s="5"/>
      <c r="E85" s="1"/>
      <c r="F85" s="2"/>
      <c r="G85" s="2"/>
      <c r="H85" s="2"/>
      <c r="I85" s="2"/>
      <c r="J85" s="2"/>
    </row>
    <row r="86" spans="1:10" x14ac:dyDescent="0.3">
      <c r="A86" s="3"/>
      <c r="B86" s="1"/>
      <c r="C86" s="1"/>
      <c r="D86" s="5"/>
      <c r="E86" s="1"/>
      <c r="F86" s="2"/>
      <c r="G86" s="2"/>
      <c r="H86" s="2"/>
      <c r="I86" s="2"/>
      <c r="J86" s="2"/>
    </row>
    <row r="87" spans="1:10" x14ac:dyDescent="0.3">
      <c r="A87" s="3"/>
      <c r="B87" s="1"/>
      <c r="C87" s="1"/>
      <c r="D87" s="5"/>
      <c r="E87" s="1"/>
      <c r="F87" s="2"/>
      <c r="G87" s="2"/>
      <c r="H87" s="2"/>
      <c r="I87" s="2"/>
      <c r="J87" s="2"/>
    </row>
    <row r="88" spans="1:10" x14ac:dyDescent="0.3">
      <c r="A88" s="3"/>
      <c r="B88" s="1"/>
      <c r="C88" s="1"/>
      <c r="D88" s="5"/>
      <c r="E88" s="1"/>
      <c r="F88" s="2"/>
      <c r="G88" s="2"/>
      <c r="H88" s="2"/>
      <c r="I88" s="2"/>
      <c r="J88" s="2"/>
    </row>
    <row r="89" spans="1:10" x14ac:dyDescent="0.3">
      <c r="A89" s="3"/>
      <c r="B89" s="1"/>
      <c r="C89" s="1"/>
      <c r="D89" s="5"/>
      <c r="E89" s="1"/>
      <c r="F89" s="2"/>
      <c r="G89" s="2"/>
      <c r="H89" s="2"/>
      <c r="I89" s="2"/>
      <c r="J89" s="2"/>
    </row>
    <row r="90" spans="1:10" x14ac:dyDescent="0.3">
      <c r="A90" s="3"/>
      <c r="B90" s="1"/>
      <c r="C90" s="1"/>
      <c r="D90" s="5"/>
      <c r="E90" s="1"/>
      <c r="F90" s="2"/>
      <c r="G90" s="2"/>
      <c r="H90" s="2"/>
      <c r="I90" s="2"/>
      <c r="J90" s="2"/>
    </row>
    <row r="91" spans="1:10" x14ac:dyDescent="0.3">
      <c r="A91" s="3"/>
      <c r="B91" s="1"/>
      <c r="C91" s="1"/>
      <c r="D91" s="5"/>
      <c r="E91" s="1"/>
      <c r="F91" s="2"/>
      <c r="G91" s="2"/>
      <c r="H91" s="2"/>
      <c r="I91" s="2"/>
      <c r="J91" s="2"/>
    </row>
    <row r="92" spans="1:10" x14ac:dyDescent="0.3">
      <c r="A92" s="3"/>
      <c r="B92" s="1"/>
      <c r="C92" s="1"/>
      <c r="D92" s="5"/>
      <c r="E92" s="1"/>
      <c r="F92" s="2"/>
      <c r="G92" s="2"/>
      <c r="H92" s="2"/>
      <c r="I92" s="2"/>
      <c r="J92" s="2"/>
    </row>
    <row r="93" spans="1:10" x14ac:dyDescent="0.3">
      <c r="A93" s="3"/>
      <c r="B93" s="1"/>
      <c r="C93" s="1"/>
      <c r="D93" s="5"/>
      <c r="E93" s="1"/>
      <c r="F93" s="2"/>
      <c r="G93" s="2"/>
      <c r="H93" s="2"/>
      <c r="I93" s="2"/>
      <c r="J93" s="2"/>
    </row>
    <row r="94" spans="1:10" x14ac:dyDescent="0.3">
      <c r="A94" s="3"/>
      <c r="B94" s="1"/>
      <c r="C94" s="1"/>
      <c r="D94" s="5"/>
      <c r="E94" s="1"/>
      <c r="F94" s="2"/>
      <c r="G94" s="2"/>
      <c r="H94" s="2"/>
      <c r="I94" s="2"/>
      <c r="J94" s="2"/>
    </row>
    <row r="95" spans="1:10" x14ac:dyDescent="0.3">
      <c r="A95" s="3"/>
      <c r="B95" s="1"/>
      <c r="C95" s="1"/>
      <c r="D95" s="5"/>
      <c r="E95" s="1"/>
      <c r="F95" s="2"/>
      <c r="G95" s="2"/>
      <c r="H95" s="2"/>
      <c r="I95" s="2"/>
      <c r="J95" s="2"/>
    </row>
    <row r="96" spans="1:10" x14ac:dyDescent="0.3">
      <c r="A96" s="3"/>
      <c r="B96" s="1"/>
      <c r="C96" s="1"/>
      <c r="D96" s="5"/>
      <c r="E96" s="1"/>
      <c r="F96" s="2"/>
      <c r="G96" s="2"/>
      <c r="H96" s="2"/>
      <c r="I96" s="2"/>
      <c r="J96" s="2"/>
    </row>
    <row r="97" spans="1:10" x14ac:dyDescent="0.3">
      <c r="A97" s="3"/>
      <c r="B97" s="1"/>
      <c r="C97" s="1"/>
      <c r="D97" s="5"/>
      <c r="E97" s="1"/>
      <c r="F97" s="2"/>
      <c r="G97" s="2"/>
      <c r="H97" s="2"/>
      <c r="I97" s="2"/>
      <c r="J97" s="2"/>
    </row>
  </sheetData>
  <mergeCells count="1">
    <mergeCell ref="B5:E5"/>
  </mergeCells>
  <pageMargins left="0.7" right="0.7" top="0.75" bottom="0.75" header="0.3" footer="0.3"/>
  <pageSetup paperSize="9" scale="11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98"/>
  <sheetViews>
    <sheetView topLeftCell="A46" zoomScale="80" zoomScaleNormal="80" workbookViewId="0">
      <selection activeCell="K98" sqref="K98"/>
    </sheetView>
  </sheetViews>
  <sheetFormatPr baseColWidth="10" defaultRowHeight="14.4" x14ac:dyDescent="0.3"/>
  <cols>
    <col min="10" max="10" width="4" customWidth="1"/>
  </cols>
  <sheetData>
    <row r="2" spans="2:22" ht="18.600000000000001" thickBot="1" x14ac:dyDescent="0.4">
      <c r="B2" s="48" t="s">
        <v>2</v>
      </c>
    </row>
    <row r="3" spans="2:22" ht="24.6" thickBot="1" x14ac:dyDescent="0.35">
      <c r="C3" s="8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28" t="s">
        <v>31</v>
      </c>
    </row>
    <row r="4" spans="2:22" ht="15" thickBot="1" x14ac:dyDescent="0.35">
      <c r="C4" s="10"/>
      <c r="D4" s="11" t="s">
        <v>13</v>
      </c>
      <c r="E4" s="11" t="s">
        <v>13</v>
      </c>
      <c r="F4" s="11" t="s">
        <v>13</v>
      </c>
      <c r="G4" s="11" t="s">
        <v>13</v>
      </c>
      <c r="H4" s="11" t="s">
        <v>13</v>
      </c>
      <c r="I4" s="29" t="s">
        <v>32</v>
      </c>
      <c r="K4" s="16" t="s">
        <v>15</v>
      </c>
      <c r="L4" s="17" t="s">
        <v>16</v>
      </c>
      <c r="M4" s="17" t="s">
        <v>17</v>
      </c>
      <c r="N4" s="17" t="s">
        <v>18</v>
      </c>
      <c r="O4" s="17" t="s">
        <v>19</v>
      </c>
      <c r="P4" s="17" t="s">
        <v>20</v>
      </c>
      <c r="Q4" s="17" t="s">
        <v>21</v>
      </c>
      <c r="R4" s="17" t="s">
        <v>22</v>
      </c>
      <c r="S4" s="17" t="s">
        <v>23</v>
      </c>
      <c r="T4" s="17" t="s">
        <v>24</v>
      </c>
      <c r="U4" s="17" t="s">
        <v>25</v>
      </c>
      <c r="V4" s="17" t="s">
        <v>26</v>
      </c>
    </row>
    <row r="5" spans="2:22" ht="15" thickBot="1" x14ac:dyDescent="0.35">
      <c r="C5" s="14">
        <v>1</v>
      </c>
      <c r="D5" s="15">
        <v>88.3</v>
      </c>
      <c r="E5" s="15">
        <v>8.6999999999999993</v>
      </c>
      <c r="F5" s="15" t="s">
        <v>14</v>
      </c>
      <c r="G5" s="15">
        <v>2.8</v>
      </c>
      <c r="H5" s="15">
        <v>0</v>
      </c>
      <c r="I5" s="30">
        <v>21.6</v>
      </c>
      <c r="K5" s="18" t="s">
        <v>27</v>
      </c>
      <c r="L5" s="19" t="s">
        <v>28</v>
      </c>
      <c r="M5" s="20">
        <v>12.4</v>
      </c>
      <c r="N5" s="20">
        <v>0.878</v>
      </c>
      <c r="O5" s="20">
        <v>0.436</v>
      </c>
      <c r="P5" s="20">
        <v>0</v>
      </c>
      <c r="Q5" s="20">
        <v>7.1900000000000006E-2</v>
      </c>
      <c r="R5" s="20">
        <v>0.18099999999999999</v>
      </c>
      <c r="S5" s="20">
        <v>2.2799999999999999E-3</v>
      </c>
      <c r="T5" s="20">
        <v>1.24</v>
      </c>
      <c r="U5" s="20">
        <v>-5.2900000000000003E-2</v>
      </c>
      <c r="V5" s="20">
        <v>-2.65</v>
      </c>
    </row>
    <row r="6" spans="2:22" ht="15" thickBot="1" x14ac:dyDescent="0.35">
      <c r="C6" s="26"/>
      <c r="D6" s="34">
        <f>D5/100*I5</f>
        <v>19.072800000000001</v>
      </c>
      <c r="E6" s="34">
        <f>E5/100*I5</f>
        <v>1.8792</v>
      </c>
      <c r="F6" s="27"/>
      <c r="G6" s="27"/>
      <c r="H6" s="27"/>
      <c r="I6" s="31"/>
      <c r="K6" s="21" t="s">
        <v>29</v>
      </c>
      <c r="L6" s="22" t="s">
        <v>30</v>
      </c>
      <c r="M6" s="23">
        <v>188</v>
      </c>
      <c r="N6" s="23">
        <v>13.2</v>
      </c>
      <c r="O6" s="23">
        <v>5.76</v>
      </c>
      <c r="P6" s="24">
        <v>0</v>
      </c>
      <c r="Q6" s="23">
        <v>0.98799999999999999</v>
      </c>
      <c r="R6" s="23">
        <v>2.75</v>
      </c>
      <c r="S6" s="23">
        <v>8.3599999999999994E-2</v>
      </c>
      <c r="T6" s="23">
        <v>3.77</v>
      </c>
      <c r="U6" s="23">
        <v>-0.434</v>
      </c>
      <c r="V6" s="23">
        <v>-21.7</v>
      </c>
    </row>
    <row r="7" spans="2:22" ht="15" thickBot="1" x14ac:dyDescent="0.35">
      <c r="C7" s="12">
        <v>2</v>
      </c>
      <c r="D7" s="13">
        <v>85.8</v>
      </c>
      <c r="E7" s="13">
        <v>8.5</v>
      </c>
      <c r="F7" s="13" t="s">
        <v>14</v>
      </c>
      <c r="G7" s="13">
        <v>2.7</v>
      </c>
      <c r="H7" s="13">
        <v>2.8</v>
      </c>
      <c r="I7" s="31"/>
      <c r="L7" t="s">
        <v>35</v>
      </c>
      <c r="M7" t="s">
        <v>36</v>
      </c>
    </row>
    <row r="8" spans="2:22" ht="15" thickBot="1" x14ac:dyDescent="0.35">
      <c r="C8" s="12">
        <v>3</v>
      </c>
      <c r="D8" s="13">
        <v>88.7</v>
      </c>
      <c r="E8" s="13">
        <v>6.7</v>
      </c>
      <c r="F8" s="13" t="s">
        <v>14</v>
      </c>
      <c r="G8" s="13">
        <v>2.1</v>
      </c>
      <c r="H8" s="13">
        <v>2.2000000000000002</v>
      </c>
      <c r="I8" s="31"/>
      <c r="K8" t="s">
        <v>33</v>
      </c>
      <c r="L8" s="35">
        <f>M5/D6</f>
        <v>0.65014051424017449</v>
      </c>
      <c r="M8" s="35">
        <f>M5/E6</f>
        <v>6.5985525755640699</v>
      </c>
    </row>
    <row r="9" spans="2:22" ht="15" thickBot="1" x14ac:dyDescent="0.35">
      <c r="C9" s="12">
        <v>4</v>
      </c>
      <c r="D9" s="13">
        <v>84.5</v>
      </c>
      <c r="E9" s="13">
        <v>9.9</v>
      </c>
      <c r="F9" s="13" t="s">
        <v>14</v>
      </c>
      <c r="G9" s="13">
        <v>2.6</v>
      </c>
      <c r="H9" s="13">
        <v>2.8</v>
      </c>
      <c r="I9" s="31"/>
      <c r="K9" t="s">
        <v>34</v>
      </c>
      <c r="L9" s="35">
        <f>M6/D6</f>
        <v>9.8569690868671618</v>
      </c>
      <c r="M9" s="35">
        <f>M6/E6</f>
        <v>100.04257130693912</v>
      </c>
    </row>
    <row r="10" spans="2:22" ht="15" thickBot="1" x14ac:dyDescent="0.35">
      <c r="C10" s="12">
        <v>5</v>
      </c>
      <c r="D10" s="13">
        <v>83.3</v>
      </c>
      <c r="E10" s="13">
        <v>9.8000000000000007</v>
      </c>
      <c r="F10" s="13" t="s">
        <v>14</v>
      </c>
      <c r="G10" s="13">
        <v>2.6</v>
      </c>
      <c r="H10" s="13">
        <v>4.0999999999999996</v>
      </c>
      <c r="I10" s="31"/>
    </row>
    <row r="11" spans="2:22" ht="15" thickBot="1" x14ac:dyDescent="0.35">
      <c r="C11" s="12">
        <v>6</v>
      </c>
      <c r="D11" s="13">
        <v>86.6</v>
      </c>
      <c r="E11" s="13">
        <v>7.9</v>
      </c>
      <c r="F11" s="13" t="s">
        <v>14</v>
      </c>
      <c r="G11" s="13">
        <v>2.1</v>
      </c>
      <c r="H11" s="13">
        <v>3.3</v>
      </c>
      <c r="I11" s="31"/>
    </row>
    <row r="12" spans="2:22" ht="15" thickBot="1" x14ac:dyDescent="0.35">
      <c r="C12" s="12">
        <v>7</v>
      </c>
      <c r="D12" s="13">
        <v>83.3</v>
      </c>
      <c r="E12" s="13">
        <v>11.2</v>
      </c>
      <c r="F12" s="13" t="s">
        <v>14</v>
      </c>
      <c r="G12" s="13">
        <v>2.6</v>
      </c>
      <c r="H12" s="13">
        <v>2.7</v>
      </c>
      <c r="I12" s="31"/>
    </row>
    <row r="13" spans="2:22" ht="15" thickBot="1" x14ac:dyDescent="0.35">
      <c r="C13" s="12">
        <v>8</v>
      </c>
      <c r="D13" s="13">
        <v>82.2</v>
      </c>
      <c r="E13" s="13">
        <v>11</v>
      </c>
      <c r="F13" s="13" t="s">
        <v>14</v>
      </c>
      <c r="G13" s="13">
        <v>2.6</v>
      </c>
      <c r="H13" s="13">
        <v>4</v>
      </c>
      <c r="I13" s="31"/>
    </row>
    <row r="14" spans="2:22" ht="15" thickBot="1" x14ac:dyDescent="0.35">
      <c r="C14" s="12">
        <v>9</v>
      </c>
      <c r="D14" s="13">
        <v>81.099999999999994</v>
      </c>
      <c r="E14" s="13">
        <v>10.9</v>
      </c>
      <c r="F14" s="13" t="s">
        <v>14</v>
      </c>
      <c r="G14" s="13">
        <v>2.5</v>
      </c>
      <c r="H14" s="13">
        <v>5.3</v>
      </c>
      <c r="I14" s="31"/>
    </row>
    <row r="15" spans="2:22" ht="15" thickBot="1" x14ac:dyDescent="0.35">
      <c r="C15" s="12">
        <v>10</v>
      </c>
      <c r="D15" s="13">
        <v>84.8</v>
      </c>
      <c r="E15" s="13">
        <v>8.8000000000000007</v>
      </c>
      <c r="F15" s="13" t="s">
        <v>14</v>
      </c>
      <c r="G15" s="13">
        <v>2</v>
      </c>
      <c r="H15" s="13">
        <v>4.3</v>
      </c>
    </row>
    <row r="16" spans="2:22" s="25" customFormat="1" ht="15" thickBot="1" x14ac:dyDescent="0.35">
      <c r="C16" s="14">
        <v>11</v>
      </c>
      <c r="D16" s="15">
        <v>93.3</v>
      </c>
      <c r="E16" s="15">
        <v>4.5999999999999996</v>
      </c>
      <c r="F16" s="15" t="s">
        <v>14</v>
      </c>
      <c r="G16" s="15">
        <v>1.9</v>
      </c>
      <c r="H16" s="15">
        <v>0</v>
      </c>
      <c r="I16" s="30">
        <v>40.9</v>
      </c>
      <c r="K16" s="37" t="s">
        <v>27</v>
      </c>
      <c r="L16" s="38" t="s">
        <v>28</v>
      </c>
      <c r="M16" s="39">
        <v>15.5</v>
      </c>
      <c r="N16" s="39">
        <v>1.65</v>
      </c>
      <c r="O16" s="39">
        <v>0.69</v>
      </c>
      <c r="P16" s="39">
        <v>0</v>
      </c>
      <c r="Q16" s="39">
        <v>0.13600000000000001</v>
      </c>
      <c r="R16" s="39">
        <v>0.34300000000000003</v>
      </c>
      <c r="S16" s="39">
        <v>2.32E-3</v>
      </c>
      <c r="T16" s="39">
        <v>2.4700000000000002</v>
      </c>
      <c r="U16" s="39">
        <v>-5.3900000000000003E-2</v>
      </c>
      <c r="V16" s="39">
        <v>-2.69</v>
      </c>
    </row>
    <row r="17" spans="3:22" ht="15" thickBot="1" x14ac:dyDescent="0.35">
      <c r="C17" s="26"/>
      <c r="D17" s="34">
        <f>D16/100*I16</f>
        <v>38.159699999999994</v>
      </c>
      <c r="E17" s="34">
        <f>E16/100*I16</f>
        <v>1.8814</v>
      </c>
      <c r="F17" s="27"/>
      <c r="G17" s="27"/>
      <c r="H17" s="27"/>
      <c r="I17" s="32"/>
      <c r="K17" s="41" t="s">
        <v>29</v>
      </c>
      <c r="L17" s="42" t="s">
        <v>30</v>
      </c>
      <c r="M17" s="43">
        <v>252</v>
      </c>
      <c r="N17" s="43">
        <v>24.8</v>
      </c>
      <c r="O17" s="43">
        <v>9.1</v>
      </c>
      <c r="P17" s="44">
        <v>0</v>
      </c>
      <c r="Q17" s="43">
        <v>1.87</v>
      </c>
      <c r="R17" s="43">
        <v>5.21</v>
      </c>
      <c r="S17" s="43">
        <v>8.5099999999999995E-2</v>
      </c>
      <c r="T17" s="43">
        <v>7.46</v>
      </c>
      <c r="U17" s="43">
        <v>-0.442</v>
      </c>
      <c r="V17" s="45">
        <v>-22.1</v>
      </c>
    </row>
    <row r="18" spans="3:22" s="25" customFormat="1" ht="15" thickBot="1" x14ac:dyDescent="0.35">
      <c r="C18" s="26"/>
      <c r="D18" s="36"/>
      <c r="E18" s="36"/>
      <c r="F18" s="27"/>
      <c r="G18" s="27"/>
      <c r="H18" s="27"/>
      <c r="I18" s="32"/>
      <c r="L18" t="s">
        <v>35</v>
      </c>
      <c r="M18" t="s">
        <v>36</v>
      </c>
      <c r="N18" s="40"/>
      <c r="O18" s="40"/>
      <c r="P18" s="32"/>
      <c r="Q18" s="40"/>
      <c r="R18" s="40"/>
      <c r="S18" s="40"/>
      <c r="T18" s="40"/>
      <c r="U18" s="40"/>
      <c r="V18" s="40"/>
    </row>
    <row r="19" spans="3:22" s="25" customFormat="1" ht="15" thickBot="1" x14ac:dyDescent="0.35">
      <c r="C19" s="26"/>
      <c r="D19" s="36"/>
      <c r="E19" s="36"/>
      <c r="F19" s="27"/>
      <c r="G19" s="27"/>
      <c r="H19" s="27"/>
      <c r="I19" s="32"/>
      <c r="K19" t="s">
        <v>33</v>
      </c>
      <c r="L19" s="35">
        <f>M16/D17</f>
        <v>0.40618767967253416</v>
      </c>
      <c r="M19" s="35">
        <f>M16/E17</f>
        <v>8.2385457637929207</v>
      </c>
      <c r="N19" s="40"/>
      <c r="O19" s="40"/>
      <c r="P19" s="32"/>
      <c r="Q19" s="40"/>
      <c r="R19" s="40"/>
      <c r="S19" s="40"/>
      <c r="T19" s="40"/>
      <c r="U19" s="40"/>
      <c r="V19" s="40"/>
    </row>
    <row r="20" spans="3:22" s="25" customFormat="1" ht="15" thickBot="1" x14ac:dyDescent="0.35">
      <c r="C20" s="26"/>
      <c r="D20" s="36"/>
      <c r="E20" s="36"/>
      <c r="F20" s="27"/>
      <c r="G20" s="27"/>
      <c r="H20" s="27"/>
      <c r="I20" s="32"/>
      <c r="K20" t="s">
        <v>34</v>
      </c>
      <c r="L20" s="35">
        <f>M17/D17</f>
        <v>6.603825501772814</v>
      </c>
      <c r="M20" s="35">
        <f>M17/E17</f>
        <v>133.94280854682683</v>
      </c>
      <c r="N20" s="40"/>
      <c r="O20" s="40"/>
      <c r="P20" s="32"/>
      <c r="Q20" s="40"/>
      <c r="R20" s="40"/>
      <c r="S20" s="40"/>
      <c r="T20" s="40"/>
      <c r="U20" s="40"/>
      <c r="V20" s="40"/>
    </row>
    <row r="21" spans="3:22" ht="15" thickBot="1" x14ac:dyDescent="0.35">
      <c r="C21" s="14">
        <v>12</v>
      </c>
      <c r="D21" s="15">
        <v>91.9</v>
      </c>
      <c r="E21" s="15">
        <v>4.5</v>
      </c>
      <c r="F21" s="15" t="s">
        <v>14</v>
      </c>
      <c r="G21" s="15">
        <v>1.9</v>
      </c>
      <c r="H21" s="15">
        <v>1.5</v>
      </c>
      <c r="I21" s="30">
        <v>41.5</v>
      </c>
      <c r="K21" s="41" t="s">
        <v>27</v>
      </c>
      <c r="L21" s="42" t="s">
        <v>28</v>
      </c>
      <c r="M21" s="43">
        <v>16.600000000000001</v>
      </c>
      <c r="N21" s="43">
        <v>1.7</v>
      </c>
      <c r="O21" s="43">
        <v>0.76300000000000001</v>
      </c>
      <c r="P21" s="43">
        <v>0</v>
      </c>
      <c r="Q21" s="43">
        <v>0.13800000000000001</v>
      </c>
      <c r="R21" s="43">
        <v>0.34799999999999998</v>
      </c>
      <c r="S21" s="43">
        <v>2.32E-3</v>
      </c>
      <c r="T21" s="43">
        <v>2.48</v>
      </c>
      <c r="U21" s="43">
        <v>-5.3900000000000003E-2</v>
      </c>
      <c r="V21" s="45">
        <v>-2.69</v>
      </c>
    </row>
    <row r="22" spans="3:22" ht="15" thickBot="1" x14ac:dyDescent="0.35">
      <c r="C22" s="26"/>
      <c r="D22" s="34">
        <f>D21/100*I21</f>
        <v>38.138500000000001</v>
      </c>
      <c r="E22" s="34">
        <f>E21/100*I21</f>
        <v>1.8674999999999999</v>
      </c>
      <c r="F22" s="27"/>
      <c r="G22" s="27"/>
      <c r="H22" s="27"/>
      <c r="I22" s="32"/>
      <c r="K22" s="18" t="s">
        <v>29</v>
      </c>
      <c r="L22" s="19" t="s">
        <v>30</v>
      </c>
      <c r="M22" s="20">
        <v>268</v>
      </c>
      <c r="N22" s="20">
        <v>25.5</v>
      </c>
      <c r="O22" s="20">
        <v>9.6</v>
      </c>
      <c r="P22" s="46">
        <v>0</v>
      </c>
      <c r="Q22" s="20">
        <v>1.9</v>
      </c>
      <c r="R22" s="20">
        <v>5.29</v>
      </c>
      <c r="S22" s="20">
        <v>8.5099999999999995E-2</v>
      </c>
      <c r="T22" s="20">
        <v>7.58</v>
      </c>
      <c r="U22" s="20">
        <v>-0.442</v>
      </c>
      <c r="V22" s="20">
        <v>-22.1</v>
      </c>
    </row>
    <row r="23" spans="3:22" ht="15" thickBot="1" x14ac:dyDescent="0.35">
      <c r="C23" s="12">
        <v>13</v>
      </c>
      <c r="D23" s="13">
        <v>93.6</v>
      </c>
      <c r="E23" s="13">
        <v>3.6</v>
      </c>
      <c r="F23" s="13" t="s">
        <v>14</v>
      </c>
      <c r="G23" s="13">
        <v>1.5</v>
      </c>
      <c r="H23" s="13">
        <v>1.2</v>
      </c>
      <c r="I23" s="31"/>
      <c r="L23" t="s">
        <v>35</v>
      </c>
      <c r="M23" t="s">
        <v>36</v>
      </c>
    </row>
    <row r="24" spans="3:22" ht="15" thickBot="1" x14ac:dyDescent="0.35">
      <c r="C24" s="12">
        <v>14</v>
      </c>
      <c r="D24" s="13">
        <v>90.4</v>
      </c>
      <c r="E24" s="13">
        <v>5.3</v>
      </c>
      <c r="F24" s="13" t="s">
        <v>14</v>
      </c>
      <c r="G24" s="13">
        <v>1.9</v>
      </c>
      <c r="H24" s="13">
        <v>2.2000000000000002</v>
      </c>
      <c r="I24" s="31"/>
      <c r="K24" t="s">
        <v>33</v>
      </c>
      <c r="L24" s="35">
        <f>M21/D22</f>
        <v>0.43525571273122965</v>
      </c>
      <c r="M24" s="35">
        <f>M21/E22</f>
        <v>8.8888888888888893</v>
      </c>
    </row>
    <row r="25" spans="3:22" ht="15" thickBot="1" x14ac:dyDescent="0.35">
      <c r="C25" s="12">
        <v>15</v>
      </c>
      <c r="D25" s="13">
        <v>92.4</v>
      </c>
      <c r="E25" s="13">
        <v>4.2</v>
      </c>
      <c r="F25" s="13" t="s">
        <v>14</v>
      </c>
      <c r="G25" s="13">
        <v>1.5</v>
      </c>
      <c r="H25" s="13">
        <v>1.7</v>
      </c>
      <c r="I25" s="31"/>
      <c r="K25" t="s">
        <v>34</v>
      </c>
      <c r="L25" s="35">
        <f>M22/D22</f>
        <v>7.0270199404800922</v>
      </c>
      <c r="M25" s="35">
        <f>M22/E22</f>
        <v>143.50736278447121</v>
      </c>
    </row>
    <row r="26" spans="3:22" ht="15" thickBot="1" x14ac:dyDescent="0.35">
      <c r="C26" s="12">
        <v>16</v>
      </c>
      <c r="D26" s="13">
        <v>90.4</v>
      </c>
      <c r="E26" s="13">
        <v>6.1</v>
      </c>
      <c r="F26" s="13" t="s">
        <v>14</v>
      </c>
      <c r="G26" s="13">
        <v>1.9</v>
      </c>
      <c r="H26" s="13">
        <v>1.5</v>
      </c>
      <c r="I26" s="31"/>
    </row>
    <row r="27" spans="3:22" ht="15" thickBot="1" x14ac:dyDescent="0.35">
      <c r="C27" s="12">
        <v>17</v>
      </c>
      <c r="D27" s="13">
        <v>89.7</v>
      </c>
      <c r="E27" s="13">
        <v>6</v>
      </c>
      <c r="F27" s="13" t="s">
        <v>14</v>
      </c>
      <c r="G27" s="13">
        <v>1.9</v>
      </c>
      <c r="H27" s="13">
        <v>2.2000000000000002</v>
      </c>
      <c r="I27" s="31"/>
    </row>
    <row r="28" spans="3:22" ht="15" thickBot="1" x14ac:dyDescent="0.35">
      <c r="C28" s="12">
        <v>18</v>
      </c>
      <c r="D28" s="13">
        <v>89.1</v>
      </c>
      <c r="E28" s="13">
        <v>6</v>
      </c>
      <c r="F28" s="13" t="s">
        <v>14</v>
      </c>
      <c r="G28" s="13">
        <v>1.9</v>
      </c>
      <c r="H28" s="13">
        <v>2.9</v>
      </c>
      <c r="I28" s="31"/>
    </row>
    <row r="29" spans="3:22" ht="15" thickBot="1" x14ac:dyDescent="0.35">
      <c r="C29" s="12">
        <v>19</v>
      </c>
      <c r="D29" s="13">
        <v>91.4</v>
      </c>
      <c r="E29" s="13">
        <v>4.7</v>
      </c>
      <c r="F29" s="13" t="s">
        <v>14</v>
      </c>
      <c r="G29" s="13">
        <v>1.5</v>
      </c>
      <c r="H29" s="13">
        <v>2.2999999999999998</v>
      </c>
    </row>
    <row r="30" spans="3:22" ht="15" thickBot="1" x14ac:dyDescent="0.35">
      <c r="C30" s="14">
        <v>20</v>
      </c>
      <c r="D30" s="15">
        <v>94.1</v>
      </c>
      <c r="E30" s="15">
        <v>3.1</v>
      </c>
      <c r="F30" s="15" t="s">
        <v>14</v>
      </c>
      <c r="G30" s="15">
        <v>1.6</v>
      </c>
      <c r="H30" s="15">
        <v>1</v>
      </c>
      <c r="I30" s="30">
        <v>60.9</v>
      </c>
      <c r="K30" s="21" t="s">
        <v>27</v>
      </c>
      <c r="L30" s="22" t="s">
        <v>28</v>
      </c>
      <c r="M30" s="23">
        <v>19.7</v>
      </c>
      <c r="N30" s="23">
        <v>2.4900000000000002</v>
      </c>
      <c r="O30" s="23">
        <v>1.02</v>
      </c>
      <c r="P30" s="23">
        <v>0</v>
      </c>
      <c r="Q30" s="23">
        <v>0.20300000000000001</v>
      </c>
      <c r="R30" s="23">
        <v>0.50900000000000001</v>
      </c>
      <c r="S30" s="23">
        <v>2.3700000000000001E-3</v>
      </c>
      <c r="T30" s="23">
        <v>3.71</v>
      </c>
      <c r="U30" s="23">
        <v>-5.5E-2</v>
      </c>
      <c r="V30" s="23">
        <v>-2.75</v>
      </c>
    </row>
    <row r="31" spans="3:22" ht="15" thickBot="1" x14ac:dyDescent="0.35">
      <c r="C31" s="26"/>
      <c r="D31" s="34">
        <f>D30/100*I30</f>
        <v>57.306899999999999</v>
      </c>
      <c r="E31" s="34">
        <f>E30/100*I30</f>
        <v>1.8878999999999999</v>
      </c>
      <c r="F31" s="27"/>
      <c r="G31" s="27"/>
      <c r="H31" s="27"/>
      <c r="I31" s="32"/>
      <c r="K31" s="21" t="s">
        <v>29</v>
      </c>
      <c r="L31" s="22" t="s">
        <v>30</v>
      </c>
      <c r="M31" s="23">
        <v>333</v>
      </c>
      <c r="N31" s="23">
        <v>37.4</v>
      </c>
      <c r="O31" s="23">
        <v>12.9</v>
      </c>
      <c r="P31" s="24">
        <v>0</v>
      </c>
      <c r="Q31" s="23">
        <v>2.78</v>
      </c>
      <c r="R31" s="23">
        <v>7.75</v>
      </c>
      <c r="S31" s="23">
        <v>8.6900000000000005E-2</v>
      </c>
      <c r="T31" s="23">
        <v>11.3</v>
      </c>
      <c r="U31" s="23">
        <v>-0.45100000000000001</v>
      </c>
      <c r="V31" s="23">
        <v>-22.6</v>
      </c>
    </row>
    <row r="32" spans="3:22" ht="15" thickBot="1" x14ac:dyDescent="0.35">
      <c r="C32" s="12">
        <v>21</v>
      </c>
      <c r="D32" s="13">
        <v>93</v>
      </c>
      <c r="E32" s="13">
        <v>3.6</v>
      </c>
      <c r="F32" s="13" t="s">
        <v>14</v>
      </c>
      <c r="G32" s="13">
        <v>1.6</v>
      </c>
      <c r="H32" s="13">
        <v>1.5</v>
      </c>
      <c r="I32" s="31"/>
      <c r="L32" t="s">
        <v>35</v>
      </c>
      <c r="M32" t="s">
        <v>36</v>
      </c>
    </row>
    <row r="33" spans="3:22" ht="15" thickBot="1" x14ac:dyDescent="0.35">
      <c r="C33" s="12">
        <v>22</v>
      </c>
      <c r="D33" s="13">
        <v>93</v>
      </c>
      <c r="E33" s="13">
        <v>4.2</v>
      </c>
      <c r="F33" s="13" t="s">
        <v>14</v>
      </c>
      <c r="G33" s="13">
        <v>1.6</v>
      </c>
      <c r="H33" s="13">
        <v>1</v>
      </c>
      <c r="I33" s="31"/>
      <c r="K33" t="s">
        <v>33</v>
      </c>
      <c r="L33" s="35">
        <f>M30/D31</f>
        <v>0.34376314196021768</v>
      </c>
      <c r="M33" s="35">
        <f>M30/E31</f>
        <v>10.43487472853435</v>
      </c>
    </row>
    <row r="34" spans="3:22" ht="15" thickBot="1" x14ac:dyDescent="0.35">
      <c r="C34" s="12">
        <v>23</v>
      </c>
      <c r="D34" s="13">
        <v>92</v>
      </c>
      <c r="E34" s="13">
        <v>4.0999999999999996</v>
      </c>
      <c r="F34" s="13" t="s">
        <v>14</v>
      </c>
      <c r="G34" s="13">
        <v>1.6</v>
      </c>
      <c r="H34" s="13">
        <v>2</v>
      </c>
      <c r="I34" s="31"/>
      <c r="K34" t="s">
        <v>34</v>
      </c>
      <c r="L34" s="35">
        <f>M31/D31</f>
        <v>5.8108185925255071</v>
      </c>
      <c r="M34" s="35">
        <f>M31/E31</f>
        <v>176.38646114730653</v>
      </c>
    </row>
    <row r="35" spans="3:22" ht="15" thickBot="1" x14ac:dyDescent="0.35">
      <c r="C35" s="12">
        <v>24</v>
      </c>
      <c r="D35" s="13">
        <v>95.3</v>
      </c>
      <c r="E35" s="13">
        <v>2.4</v>
      </c>
      <c r="F35" s="13" t="s">
        <v>14</v>
      </c>
      <c r="G35" s="13">
        <v>1.3</v>
      </c>
      <c r="H35" s="13">
        <v>0.8</v>
      </c>
      <c r="I35" s="31"/>
    </row>
    <row r="36" spans="3:22" ht="15" thickBot="1" x14ac:dyDescent="0.35">
      <c r="C36" s="12">
        <v>25</v>
      </c>
      <c r="D36" s="13">
        <v>94.5</v>
      </c>
      <c r="E36" s="13">
        <v>2.9</v>
      </c>
      <c r="F36" s="13" t="s">
        <v>14</v>
      </c>
      <c r="G36" s="13">
        <v>1.3</v>
      </c>
      <c r="H36" s="13">
        <v>1.2</v>
      </c>
      <c r="I36" s="31"/>
    </row>
    <row r="37" spans="3:22" ht="15" thickBot="1" x14ac:dyDescent="0.35">
      <c r="C37" s="12">
        <v>26</v>
      </c>
      <c r="D37" s="13">
        <v>87.9</v>
      </c>
      <c r="E37" s="13">
        <v>8.6999999999999993</v>
      </c>
      <c r="F37" s="13" t="s">
        <v>14</v>
      </c>
      <c r="G37" s="13">
        <v>1.8</v>
      </c>
      <c r="H37" s="13">
        <v>1.4</v>
      </c>
      <c r="I37" s="31"/>
    </row>
    <row r="38" spans="3:22" ht="15" thickBot="1" x14ac:dyDescent="0.35">
      <c r="C38" s="12">
        <v>27</v>
      </c>
      <c r="D38" s="13">
        <v>86.6</v>
      </c>
      <c r="E38" s="13">
        <v>8.5</v>
      </c>
      <c r="F38" s="13" t="s">
        <v>14</v>
      </c>
      <c r="G38" s="13">
        <v>1.8</v>
      </c>
      <c r="H38" s="13">
        <v>2.8</v>
      </c>
      <c r="I38" s="31"/>
    </row>
    <row r="39" spans="3:22" ht="15" thickBot="1" x14ac:dyDescent="0.35">
      <c r="C39" s="12">
        <v>28</v>
      </c>
      <c r="D39" s="13">
        <v>89.4</v>
      </c>
      <c r="E39" s="13">
        <v>6.8</v>
      </c>
      <c r="F39" s="13" t="s">
        <v>14</v>
      </c>
      <c r="G39" s="13">
        <v>1.4</v>
      </c>
      <c r="H39" s="13">
        <v>2.2000000000000002</v>
      </c>
      <c r="I39" s="31"/>
    </row>
    <row r="40" spans="3:22" ht="15" thickBot="1" x14ac:dyDescent="0.35">
      <c r="C40" s="12">
        <v>29</v>
      </c>
      <c r="D40" s="13">
        <v>86.4</v>
      </c>
      <c r="E40" s="13">
        <v>10.199999999999999</v>
      </c>
      <c r="F40" s="13" t="s">
        <v>14</v>
      </c>
      <c r="G40" s="13">
        <v>1.8</v>
      </c>
      <c r="H40" s="13">
        <v>1.4</v>
      </c>
      <c r="I40" s="31"/>
    </row>
    <row r="41" spans="3:22" ht="15" thickBot="1" x14ac:dyDescent="0.35">
      <c r="C41" s="12">
        <v>30</v>
      </c>
      <c r="D41" s="13">
        <v>84.1</v>
      </c>
      <c r="E41" s="13">
        <v>9.9</v>
      </c>
      <c r="F41" s="13" t="s">
        <v>14</v>
      </c>
      <c r="G41" s="13">
        <v>1.8</v>
      </c>
      <c r="H41" s="13">
        <v>4.0999999999999996</v>
      </c>
      <c r="I41" s="31"/>
    </row>
    <row r="42" spans="3:22" ht="15" thickBot="1" x14ac:dyDescent="0.35">
      <c r="C42" s="12">
        <v>31</v>
      </c>
      <c r="D42" s="13">
        <v>87.2</v>
      </c>
      <c r="E42" s="13">
        <v>7.9</v>
      </c>
      <c r="F42" s="13" t="s">
        <v>14</v>
      </c>
      <c r="G42" s="13">
        <v>1.4</v>
      </c>
      <c r="H42" s="13">
        <v>3.3</v>
      </c>
      <c r="I42" s="31"/>
    </row>
    <row r="43" spans="3:22" ht="15" thickBot="1" x14ac:dyDescent="0.35">
      <c r="C43" s="12">
        <v>32</v>
      </c>
      <c r="D43" s="13">
        <v>85.2</v>
      </c>
      <c r="E43" s="13">
        <v>11.4</v>
      </c>
      <c r="F43" s="13" t="s">
        <v>14</v>
      </c>
      <c r="G43" s="13">
        <v>1.8</v>
      </c>
      <c r="H43" s="13">
        <v>1.4</v>
      </c>
      <c r="I43" s="31"/>
    </row>
    <row r="44" spans="3:22" ht="15" thickBot="1" x14ac:dyDescent="0.35">
      <c r="C44" s="12">
        <v>33</v>
      </c>
      <c r="D44" s="13">
        <v>81.8</v>
      </c>
      <c r="E44" s="13">
        <v>11</v>
      </c>
      <c r="F44" s="13" t="s">
        <v>14</v>
      </c>
      <c r="G44" s="13">
        <v>1.7</v>
      </c>
      <c r="H44" s="13">
        <v>5.3</v>
      </c>
      <c r="I44" s="31"/>
    </row>
    <row r="45" spans="3:22" ht="15" thickBot="1" x14ac:dyDescent="0.35">
      <c r="C45" s="12">
        <v>34</v>
      </c>
      <c r="D45" s="13">
        <v>85.4</v>
      </c>
      <c r="E45" s="13">
        <v>8.8000000000000007</v>
      </c>
      <c r="F45" s="13" t="s">
        <v>14</v>
      </c>
      <c r="G45" s="13">
        <v>1.4</v>
      </c>
      <c r="H45" s="13">
        <v>4.3</v>
      </c>
    </row>
    <row r="46" spans="3:22" ht="15" thickBot="1" x14ac:dyDescent="0.35">
      <c r="C46" s="14">
        <v>35</v>
      </c>
      <c r="D46" s="15">
        <v>86.3</v>
      </c>
      <c r="E46" s="15">
        <v>8.1</v>
      </c>
      <c r="F46" s="15" t="s">
        <v>14</v>
      </c>
      <c r="G46" s="15">
        <v>2</v>
      </c>
      <c r="H46" s="15">
        <v>3.4</v>
      </c>
      <c r="I46" s="30">
        <v>55.3</v>
      </c>
      <c r="K46" s="21" t="s">
        <v>27</v>
      </c>
      <c r="L46" s="22" t="s">
        <v>28</v>
      </c>
      <c r="M46" s="23">
        <v>33</v>
      </c>
      <c r="N46" s="23">
        <v>2.27</v>
      </c>
      <c r="O46" s="23">
        <v>1.28</v>
      </c>
      <c r="P46" s="23">
        <v>0</v>
      </c>
      <c r="Q46" s="23">
        <v>0.184</v>
      </c>
      <c r="R46" s="23">
        <v>0.46200000000000002</v>
      </c>
      <c r="S46" s="23">
        <v>5.4400000000000004E-3</v>
      </c>
      <c r="T46" s="23">
        <v>3.1</v>
      </c>
      <c r="U46" s="23">
        <v>-0.126</v>
      </c>
      <c r="V46" s="23">
        <v>-6.31</v>
      </c>
    </row>
    <row r="47" spans="3:22" ht="15" thickBot="1" x14ac:dyDescent="0.35">
      <c r="C47" s="26"/>
      <c r="D47" s="34">
        <f>D46/100*I46</f>
        <v>47.7239</v>
      </c>
      <c r="E47" s="34">
        <f>E46/100*I46</f>
        <v>4.4793000000000003</v>
      </c>
      <c r="F47" s="27"/>
      <c r="G47" s="27"/>
      <c r="H47" s="27"/>
      <c r="I47" s="32"/>
      <c r="K47" s="21" t="s">
        <v>29</v>
      </c>
      <c r="L47" s="22" t="s">
        <v>30</v>
      </c>
      <c r="M47" s="23">
        <v>504</v>
      </c>
      <c r="N47" s="23">
        <v>33.9</v>
      </c>
      <c r="O47" s="23">
        <v>15.6</v>
      </c>
      <c r="P47" s="24">
        <v>0</v>
      </c>
      <c r="Q47" s="23">
        <v>2.5299999999999998</v>
      </c>
      <c r="R47" s="23">
        <v>7.04</v>
      </c>
      <c r="S47" s="23">
        <v>0.19900000000000001</v>
      </c>
      <c r="T47" s="23">
        <v>9.6999999999999993</v>
      </c>
      <c r="U47" s="23">
        <v>-1.03</v>
      </c>
      <c r="V47" s="23">
        <v>-51.7</v>
      </c>
    </row>
    <row r="48" spans="3:22" ht="15" thickBot="1" x14ac:dyDescent="0.35">
      <c r="C48" s="12">
        <v>36</v>
      </c>
      <c r="D48" s="13">
        <v>94.1</v>
      </c>
      <c r="E48" s="13">
        <v>4.3</v>
      </c>
      <c r="F48" s="13" t="s">
        <v>14</v>
      </c>
      <c r="G48" s="13">
        <v>1.4</v>
      </c>
      <c r="H48" s="13">
        <v>0</v>
      </c>
      <c r="I48" s="31"/>
      <c r="L48" t="s">
        <v>35</v>
      </c>
      <c r="M48" t="s">
        <v>36</v>
      </c>
    </row>
    <row r="49" spans="2:22" ht="15" thickBot="1" x14ac:dyDescent="0.35">
      <c r="C49" s="12">
        <v>37</v>
      </c>
      <c r="D49" s="13">
        <v>93.3</v>
      </c>
      <c r="E49" s="13">
        <v>5.0999999999999996</v>
      </c>
      <c r="F49" s="13" t="s">
        <v>14</v>
      </c>
      <c r="G49" s="13">
        <v>1.4</v>
      </c>
      <c r="H49" s="13">
        <v>0</v>
      </c>
      <c r="I49" s="31"/>
      <c r="K49" t="s">
        <v>33</v>
      </c>
      <c r="L49" s="35">
        <f>M46/D47</f>
        <v>0.69147743583403698</v>
      </c>
      <c r="M49" s="35">
        <f>M46/E47</f>
        <v>7.3672225570959746</v>
      </c>
    </row>
    <row r="50" spans="2:22" ht="15" thickBot="1" x14ac:dyDescent="0.35">
      <c r="C50" s="12">
        <v>38</v>
      </c>
      <c r="D50" s="13">
        <v>92.6</v>
      </c>
      <c r="E50" s="13">
        <v>5.8</v>
      </c>
      <c r="F50" s="13" t="s">
        <v>14</v>
      </c>
      <c r="G50" s="13">
        <v>1.4</v>
      </c>
      <c r="H50" s="13">
        <v>0</v>
      </c>
      <c r="I50" s="31"/>
      <c r="K50" t="s">
        <v>34</v>
      </c>
      <c r="L50" s="35">
        <f>M47/D47</f>
        <v>10.56074629273802</v>
      </c>
      <c r="M50" s="35">
        <f>M47/E47</f>
        <v>112.51758087201125</v>
      </c>
    </row>
    <row r="51" spans="2:22" ht="15" thickBot="1" x14ac:dyDescent="0.35">
      <c r="C51" s="12">
        <v>39</v>
      </c>
      <c r="D51" s="13">
        <v>90.4</v>
      </c>
      <c r="E51" s="13">
        <v>7.1</v>
      </c>
      <c r="F51" s="13" t="s">
        <v>14</v>
      </c>
      <c r="G51" s="13">
        <v>2.2000000000000002</v>
      </c>
      <c r="H51" s="13">
        <v>0</v>
      </c>
      <c r="I51" s="31"/>
    </row>
    <row r="52" spans="2:22" ht="15" thickBot="1" x14ac:dyDescent="0.35">
      <c r="C52" s="12">
        <v>40</v>
      </c>
      <c r="D52" s="13">
        <v>89.3</v>
      </c>
      <c r="E52" s="13">
        <v>8.3000000000000007</v>
      </c>
      <c r="F52" s="13" t="s">
        <v>14</v>
      </c>
      <c r="G52" s="13">
        <v>2.2000000000000002</v>
      </c>
      <c r="H52" s="13">
        <v>0</v>
      </c>
      <c r="I52" s="31"/>
      <c r="K52" s="47" t="s">
        <v>37</v>
      </c>
      <c r="L52" s="47"/>
      <c r="M52" s="47"/>
      <c r="N52" s="47"/>
      <c r="O52" s="47"/>
      <c r="P52" s="47"/>
      <c r="Q52" s="7"/>
      <c r="R52" s="7"/>
      <c r="S52" s="7"/>
      <c r="T52" s="7"/>
      <c r="U52" s="7"/>
    </row>
    <row r="53" spans="2:22" ht="15" thickBot="1" x14ac:dyDescent="0.35">
      <c r="C53" s="12">
        <v>41</v>
      </c>
      <c r="D53" s="13">
        <v>88.2</v>
      </c>
      <c r="E53" s="13">
        <v>9.4</v>
      </c>
      <c r="F53" s="13" t="s">
        <v>14</v>
      </c>
      <c r="G53" s="13">
        <v>2.2000000000000002</v>
      </c>
      <c r="H53" s="13">
        <v>0</v>
      </c>
      <c r="I53" s="31"/>
      <c r="K53" s="47" t="s">
        <v>38</v>
      </c>
      <c r="L53" s="47"/>
      <c r="M53" s="47"/>
      <c r="N53" s="47"/>
      <c r="O53" s="47"/>
      <c r="P53" s="47"/>
      <c r="Q53" s="7"/>
      <c r="R53" s="7"/>
      <c r="S53" s="7"/>
      <c r="T53" s="7"/>
      <c r="U53" s="7"/>
    </row>
    <row r="54" spans="2:22" ht="15" thickBot="1" x14ac:dyDescent="0.35">
      <c r="C54" s="12">
        <v>42</v>
      </c>
      <c r="D54" s="13">
        <v>93.1</v>
      </c>
      <c r="E54" s="13">
        <v>4.9000000000000004</v>
      </c>
      <c r="F54" s="13" t="s">
        <v>14</v>
      </c>
      <c r="G54" s="13">
        <v>1.8</v>
      </c>
      <c r="H54" s="13">
        <v>0</v>
      </c>
      <c r="I54" s="31"/>
    </row>
    <row r="55" spans="2:22" ht="15" thickBot="1" x14ac:dyDescent="0.35">
      <c r="C55" s="12">
        <v>43</v>
      </c>
      <c r="D55" s="13">
        <v>92.3</v>
      </c>
      <c r="E55" s="13">
        <v>5.7</v>
      </c>
      <c r="F55" s="13" t="s">
        <v>14</v>
      </c>
      <c r="G55" s="13">
        <v>1.8</v>
      </c>
      <c r="H55" s="13">
        <v>0</v>
      </c>
      <c r="I55" s="31"/>
      <c r="K55" s="47" t="s">
        <v>39</v>
      </c>
    </row>
    <row r="56" spans="2:22" ht="15" thickBot="1" x14ac:dyDescent="0.35">
      <c r="C56" s="12">
        <v>44</v>
      </c>
      <c r="D56" s="13">
        <v>91.5</v>
      </c>
      <c r="E56" s="13">
        <v>6.5</v>
      </c>
      <c r="F56" s="13" t="s">
        <v>14</v>
      </c>
      <c r="G56" s="13">
        <v>1.8</v>
      </c>
      <c r="H56" s="13">
        <v>0</v>
      </c>
      <c r="I56" s="31"/>
    </row>
    <row r="57" spans="2:22" ht="15" thickBot="1" x14ac:dyDescent="0.35">
      <c r="C57" s="12">
        <v>45</v>
      </c>
      <c r="D57" s="13">
        <v>92.9</v>
      </c>
      <c r="E57" s="13">
        <v>5.4</v>
      </c>
      <c r="F57" s="13" t="s">
        <v>14</v>
      </c>
      <c r="G57" s="13">
        <v>1.4</v>
      </c>
      <c r="H57" s="13">
        <v>0</v>
      </c>
      <c r="I57" s="31"/>
    </row>
    <row r="58" spans="2:22" ht="15" thickBot="1" x14ac:dyDescent="0.35">
      <c r="C58" s="12">
        <v>46</v>
      </c>
      <c r="D58" s="13">
        <v>92</v>
      </c>
      <c r="E58" s="13">
        <v>6.4</v>
      </c>
      <c r="F58" s="13" t="s">
        <v>14</v>
      </c>
      <c r="G58" s="13">
        <v>1.4</v>
      </c>
      <c r="H58" s="13">
        <v>0</v>
      </c>
      <c r="I58" s="31"/>
    </row>
    <row r="59" spans="2:22" ht="15" thickBot="1" x14ac:dyDescent="0.35">
      <c r="C59" s="12">
        <v>47</v>
      </c>
      <c r="D59" s="13">
        <v>91.7</v>
      </c>
      <c r="E59" s="13">
        <v>6.6</v>
      </c>
      <c r="F59" s="13" t="s">
        <v>14</v>
      </c>
      <c r="G59" s="13">
        <v>1.4</v>
      </c>
      <c r="H59" s="13">
        <v>0</v>
      </c>
    </row>
    <row r="62" spans="2:22" ht="18.600000000000001" thickBot="1" x14ac:dyDescent="0.4">
      <c r="B62" s="48" t="s">
        <v>5</v>
      </c>
    </row>
    <row r="63" spans="2:22" ht="24.6" thickBot="1" x14ac:dyDescent="0.35">
      <c r="C63" s="8" t="s">
        <v>40</v>
      </c>
      <c r="D63" s="9" t="s">
        <v>8</v>
      </c>
      <c r="E63" s="9" t="s">
        <v>41</v>
      </c>
      <c r="F63" s="9" t="s">
        <v>10</v>
      </c>
      <c r="G63" s="9" t="s">
        <v>11</v>
      </c>
      <c r="H63" s="9" t="s">
        <v>12</v>
      </c>
      <c r="I63" s="51" t="s">
        <v>42</v>
      </c>
    </row>
    <row r="64" spans="2:22" ht="15" thickBot="1" x14ac:dyDescent="0.35">
      <c r="C64" s="49"/>
      <c r="D64" s="50" t="s">
        <v>13</v>
      </c>
      <c r="E64" s="50" t="s">
        <v>13</v>
      </c>
      <c r="F64" s="50" t="s">
        <v>13</v>
      </c>
      <c r="G64" s="50" t="s">
        <v>13</v>
      </c>
      <c r="H64" s="50" t="s">
        <v>13</v>
      </c>
      <c r="K64" s="16" t="s">
        <v>15</v>
      </c>
      <c r="L64" s="17" t="s">
        <v>16</v>
      </c>
      <c r="M64" s="17" t="s">
        <v>17</v>
      </c>
      <c r="N64" s="17" t="s">
        <v>18</v>
      </c>
      <c r="O64" s="17" t="s">
        <v>19</v>
      </c>
      <c r="P64" s="17" t="s">
        <v>20</v>
      </c>
      <c r="Q64" s="17" t="s">
        <v>21</v>
      </c>
      <c r="R64" s="17" t="s">
        <v>22</v>
      </c>
      <c r="S64" s="17" t="s">
        <v>23</v>
      </c>
      <c r="T64" s="17" t="s">
        <v>24</v>
      </c>
      <c r="U64" s="17" t="s">
        <v>25</v>
      </c>
      <c r="V64" s="17" t="s">
        <v>26</v>
      </c>
    </row>
    <row r="65" spans="1:22" ht="15" thickBot="1" x14ac:dyDescent="0.35">
      <c r="A65" t="s">
        <v>36</v>
      </c>
      <c r="B65" s="58" t="s">
        <v>43</v>
      </c>
      <c r="C65" s="54">
        <v>1</v>
      </c>
      <c r="D65" s="52">
        <v>85.3</v>
      </c>
      <c r="E65" s="52">
        <v>11</v>
      </c>
      <c r="F65" s="52" t="s">
        <v>14</v>
      </c>
      <c r="G65" s="52">
        <v>2.1</v>
      </c>
      <c r="H65" s="52">
        <v>0</v>
      </c>
      <c r="I65" s="53">
        <v>24.2</v>
      </c>
      <c r="K65" s="18" t="s">
        <v>27</v>
      </c>
      <c r="L65" s="19" t="s">
        <v>28</v>
      </c>
      <c r="M65" s="20">
        <v>17.7</v>
      </c>
      <c r="N65" s="20">
        <v>0.98</v>
      </c>
      <c r="O65" s="20">
        <v>0.53100000000000003</v>
      </c>
      <c r="P65" s="20">
        <v>0</v>
      </c>
      <c r="Q65" s="20">
        <v>0.08</v>
      </c>
      <c r="R65" s="20">
        <v>0.20100000000000001</v>
      </c>
      <c r="S65" s="20">
        <v>3.5999999999999999E-3</v>
      </c>
      <c r="T65" s="20">
        <v>1.33</v>
      </c>
      <c r="U65" s="20">
        <v>-8.3400000000000002E-2</v>
      </c>
      <c r="V65" s="20">
        <v>-4.17</v>
      </c>
    </row>
    <row r="66" spans="1:22" s="25" customFormat="1" ht="15" thickBot="1" x14ac:dyDescent="0.35">
      <c r="C66" s="55"/>
      <c r="D66" s="34">
        <f>D65/100*I65</f>
        <v>20.642599999999998</v>
      </c>
      <c r="E66" s="34">
        <f>E65/100*I65</f>
        <v>2.6619999999999999</v>
      </c>
      <c r="F66" s="56"/>
      <c r="G66" s="56"/>
      <c r="H66" s="56"/>
      <c r="I66" s="57"/>
      <c r="K66" s="21" t="s">
        <v>29</v>
      </c>
      <c r="L66" s="22" t="s">
        <v>30</v>
      </c>
      <c r="M66" s="23">
        <v>259</v>
      </c>
      <c r="N66" s="23">
        <v>14.7</v>
      </c>
      <c r="O66" s="23">
        <v>7.02</v>
      </c>
      <c r="P66" s="24">
        <v>0</v>
      </c>
      <c r="Q66" s="23">
        <v>1.1000000000000001</v>
      </c>
      <c r="R66" s="23">
        <v>3.06</v>
      </c>
      <c r="S66" s="23">
        <v>0.13200000000000001</v>
      </c>
      <c r="T66" s="23">
        <v>4.0199999999999996</v>
      </c>
      <c r="U66" s="23">
        <v>-0.68400000000000005</v>
      </c>
      <c r="V66" s="23">
        <v>-34.200000000000003</v>
      </c>
    </row>
    <row r="67" spans="1:22" s="25" customFormat="1" ht="15" thickBot="1" x14ac:dyDescent="0.35">
      <c r="C67" s="55"/>
      <c r="D67" s="56"/>
      <c r="E67" s="56"/>
      <c r="F67" s="56"/>
      <c r="G67" s="56"/>
      <c r="H67" s="56"/>
      <c r="I67" s="57"/>
      <c r="K67"/>
      <c r="L67" t="s">
        <v>35</v>
      </c>
      <c r="M67" t="s">
        <v>36</v>
      </c>
      <c r="N67" s="40"/>
      <c r="O67" s="40"/>
      <c r="P67" s="40"/>
      <c r="Q67" s="40"/>
      <c r="R67" s="40"/>
      <c r="S67" s="40"/>
      <c r="T67" s="40"/>
      <c r="U67" s="40"/>
      <c r="V67" s="40"/>
    </row>
    <row r="68" spans="1:22" s="25" customFormat="1" ht="15" thickBot="1" x14ac:dyDescent="0.35">
      <c r="C68" s="55"/>
      <c r="D68" s="56"/>
      <c r="E68" s="56"/>
      <c r="F68" s="56"/>
      <c r="G68" s="56"/>
      <c r="H68" s="56"/>
      <c r="I68" s="57"/>
      <c r="K68" t="s">
        <v>33</v>
      </c>
      <c r="L68" s="35">
        <f>M65/D66</f>
        <v>0.85745012740643145</v>
      </c>
      <c r="M68" s="35">
        <f>M65/E66</f>
        <v>6.6491359879789629</v>
      </c>
      <c r="N68" s="40"/>
      <c r="O68" s="40"/>
      <c r="P68" s="40"/>
      <c r="Q68" s="40"/>
      <c r="R68" s="40"/>
      <c r="S68" s="40"/>
      <c r="T68" s="40"/>
      <c r="U68" s="40"/>
      <c r="V68" s="40"/>
    </row>
    <row r="69" spans="1:22" ht="15" thickBot="1" x14ac:dyDescent="0.35">
      <c r="B69" s="59" t="s">
        <v>43</v>
      </c>
      <c r="C69" s="49">
        <v>2</v>
      </c>
      <c r="D69" s="50">
        <v>87.2</v>
      </c>
      <c r="E69" s="50">
        <v>9.6</v>
      </c>
      <c r="F69" s="50" t="s">
        <v>14</v>
      </c>
      <c r="G69" s="50">
        <v>1.8</v>
      </c>
      <c r="H69" s="50">
        <v>0</v>
      </c>
      <c r="I69" s="33">
        <v>27.8</v>
      </c>
      <c r="K69" t="s">
        <v>34</v>
      </c>
      <c r="L69" s="35">
        <f>M66/D66</f>
        <v>12.546869095947217</v>
      </c>
      <c r="M69" s="35">
        <f>M66/E66</f>
        <v>97.295266716754327</v>
      </c>
    </row>
    <row r="70" spans="1:22" ht="15" thickBot="1" x14ac:dyDescent="0.35">
      <c r="B70" s="59" t="s">
        <v>43</v>
      </c>
      <c r="C70" s="55">
        <v>3</v>
      </c>
      <c r="D70" s="56">
        <v>90.8</v>
      </c>
      <c r="E70" s="56">
        <v>6.7</v>
      </c>
      <c r="F70" s="56" t="s">
        <v>14</v>
      </c>
      <c r="G70" s="56">
        <v>1.3</v>
      </c>
      <c r="H70" s="56">
        <v>0</v>
      </c>
      <c r="I70" s="57">
        <v>40</v>
      </c>
    </row>
    <row r="71" spans="1:22" ht="15" thickBot="1" x14ac:dyDescent="0.35">
      <c r="A71" t="s">
        <v>36</v>
      </c>
      <c r="B71" s="59" t="s">
        <v>43</v>
      </c>
      <c r="C71" s="54">
        <v>4</v>
      </c>
      <c r="D71" s="52">
        <v>82</v>
      </c>
      <c r="E71" s="52">
        <v>13.5</v>
      </c>
      <c r="F71" s="52" t="s">
        <v>14</v>
      </c>
      <c r="G71" s="52">
        <v>2.5</v>
      </c>
      <c r="H71" s="52">
        <v>0</v>
      </c>
      <c r="I71" s="53">
        <v>19.8</v>
      </c>
      <c r="K71" s="21" t="s">
        <v>27</v>
      </c>
      <c r="L71" s="22" t="s">
        <v>28</v>
      </c>
      <c r="M71" s="23">
        <v>17.2</v>
      </c>
      <c r="N71" s="23">
        <v>0.8</v>
      </c>
      <c r="O71" s="23">
        <v>0.48099999999999998</v>
      </c>
      <c r="P71" s="23">
        <v>0</v>
      </c>
      <c r="Q71" s="23">
        <v>6.5500000000000003E-2</v>
      </c>
      <c r="R71" s="23">
        <v>0.16500000000000001</v>
      </c>
      <c r="S71" s="23">
        <v>3.5999999999999999E-3</v>
      </c>
      <c r="T71" s="23">
        <v>0.68700000000000006</v>
      </c>
      <c r="U71" s="23">
        <v>-8.3400000000000002E-2</v>
      </c>
      <c r="V71" s="23">
        <v>-4.17</v>
      </c>
    </row>
    <row r="72" spans="1:22" s="25" customFormat="1" ht="15" thickBot="1" x14ac:dyDescent="0.35">
      <c r="C72" s="55"/>
      <c r="D72" s="34">
        <f>D71/100*I71</f>
        <v>16.236000000000001</v>
      </c>
      <c r="E72" s="34">
        <f>E71/100*I71</f>
        <v>2.6730000000000005</v>
      </c>
      <c r="F72" s="56"/>
      <c r="G72" s="56"/>
      <c r="H72" s="56"/>
      <c r="I72" s="57"/>
      <c r="K72" s="21" t="s">
        <v>29</v>
      </c>
      <c r="L72" s="22" t="s">
        <v>30</v>
      </c>
      <c r="M72" s="23">
        <v>243</v>
      </c>
      <c r="N72" s="23">
        <v>12</v>
      </c>
      <c r="O72" s="23">
        <v>6.33</v>
      </c>
      <c r="P72" s="24">
        <v>0</v>
      </c>
      <c r="Q72" s="23">
        <v>0.9</v>
      </c>
      <c r="R72" s="23">
        <v>2.5</v>
      </c>
      <c r="S72" s="23">
        <v>0.13200000000000001</v>
      </c>
      <c r="T72" s="23">
        <v>3.19</v>
      </c>
      <c r="U72" s="23">
        <v>-0.68500000000000005</v>
      </c>
      <c r="V72" s="23">
        <v>-34.200000000000003</v>
      </c>
    </row>
    <row r="73" spans="1:22" s="25" customFormat="1" ht="15" thickBot="1" x14ac:dyDescent="0.35">
      <c r="C73" s="55"/>
      <c r="D73" s="56"/>
      <c r="E73" s="56"/>
      <c r="F73" s="56"/>
      <c r="G73" s="56"/>
      <c r="H73" s="56"/>
      <c r="I73" s="57"/>
      <c r="K73"/>
      <c r="L73" t="s">
        <v>35</v>
      </c>
      <c r="M73" t="s">
        <v>36</v>
      </c>
    </row>
    <row r="74" spans="1:22" ht="15" thickBot="1" x14ac:dyDescent="0.35">
      <c r="B74" s="59" t="s">
        <v>43</v>
      </c>
      <c r="C74" s="49">
        <v>5</v>
      </c>
      <c r="D74" s="50">
        <v>89.9</v>
      </c>
      <c r="E74" s="50">
        <v>7.4</v>
      </c>
      <c r="F74" s="50" t="s">
        <v>14</v>
      </c>
      <c r="G74" s="50">
        <v>1.4</v>
      </c>
      <c r="H74" s="50">
        <v>0</v>
      </c>
      <c r="I74" s="33">
        <v>36.1</v>
      </c>
      <c r="K74" t="s">
        <v>33</v>
      </c>
      <c r="L74" s="35">
        <f>M71/D72</f>
        <v>1.0593742301059372</v>
      </c>
      <c r="M74" s="35">
        <f>M71/E72</f>
        <v>6.4347175458286552</v>
      </c>
    </row>
    <row r="75" spans="1:22" ht="15" thickBot="1" x14ac:dyDescent="0.35">
      <c r="B75" s="59" t="s">
        <v>44</v>
      </c>
      <c r="C75" s="49">
        <v>6</v>
      </c>
      <c r="D75" s="50">
        <v>80</v>
      </c>
      <c r="E75" s="50">
        <v>10.3</v>
      </c>
      <c r="F75" s="50" t="s">
        <v>14</v>
      </c>
      <c r="G75" s="50">
        <v>1.9</v>
      </c>
      <c r="H75" s="50">
        <v>6.2</v>
      </c>
      <c r="I75" s="33">
        <v>25.8</v>
      </c>
      <c r="K75" t="s">
        <v>34</v>
      </c>
      <c r="L75" s="35">
        <f>M72/D72</f>
        <v>14.966740576496674</v>
      </c>
      <c r="M75" s="35">
        <f>M72/E72</f>
        <v>90.909090909090892</v>
      </c>
    </row>
    <row r="76" spans="1:22" ht="15" thickBot="1" x14ac:dyDescent="0.35">
      <c r="B76" s="59" t="s">
        <v>44</v>
      </c>
      <c r="C76" s="49">
        <v>7</v>
      </c>
      <c r="D76" s="50">
        <v>82.6</v>
      </c>
      <c r="E76" s="50">
        <v>6.8</v>
      </c>
      <c r="F76" s="50" t="s">
        <v>14</v>
      </c>
      <c r="G76" s="50">
        <v>1.3</v>
      </c>
      <c r="H76" s="50">
        <v>8.1</v>
      </c>
      <c r="I76" s="33">
        <v>39.299999999999997</v>
      </c>
    </row>
    <row r="77" spans="1:22" ht="15" thickBot="1" x14ac:dyDescent="0.35">
      <c r="A77" t="s">
        <v>48</v>
      </c>
      <c r="B77" s="59" t="s">
        <v>45</v>
      </c>
      <c r="C77" s="54">
        <v>8</v>
      </c>
      <c r="D77" s="52">
        <v>84.9</v>
      </c>
      <c r="E77" s="52">
        <v>12.2</v>
      </c>
      <c r="F77" s="52" t="s">
        <v>14</v>
      </c>
      <c r="G77" s="52">
        <v>2.6</v>
      </c>
      <c r="H77" s="52">
        <v>0</v>
      </c>
      <c r="I77" s="53">
        <v>19.100000000000001</v>
      </c>
      <c r="K77" s="21" t="s">
        <v>27</v>
      </c>
      <c r="L77" s="22" t="s">
        <v>28</v>
      </c>
      <c r="M77" s="23">
        <v>-0.35799999999999998</v>
      </c>
      <c r="N77" s="23">
        <v>0.81100000000000005</v>
      </c>
      <c r="O77" s="23">
        <v>0.22500000000000001</v>
      </c>
      <c r="P77" s="23">
        <v>0</v>
      </c>
      <c r="Q77" s="23">
        <v>6.7100000000000007E-2</v>
      </c>
      <c r="R77" s="23">
        <v>0.20699999999999999</v>
      </c>
      <c r="S77" s="23">
        <v>3.04E-2</v>
      </c>
      <c r="T77" s="23">
        <v>4.53</v>
      </c>
      <c r="U77" s="23">
        <v>-1.67E-2</v>
      </c>
      <c r="V77" s="23">
        <v>-0.83299999999999996</v>
      </c>
    </row>
    <row r="78" spans="1:22" s="25" customFormat="1" ht="15" thickBot="1" x14ac:dyDescent="0.35">
      <c r="C78" s="55"/>
      <c r="D78" s="34">
        <f>D77/100*I77</f>
        <v>16.215900000000001</v>
      </c>
      <c r="E78" s="34">
        <f>E77/100*I77</f>
        <v>2.3302</v>
      </c>
      <c r="F78" s="56"/>
      <c r="G78" s="56"/>
      <c r="H78" s="56"/>
      <c r="I78" s="57"/>
      <c r="K78" s="21" t="s">
        <v>29</v>
      </c>
      <c r="L78" s="22" t="s">
        <v>30</v>
      </c>
      <c r="M78" s="23">
        <v>62.2</v>
      </c>
      <c r="N78" s="23">
        <v>12.2</v>
      </c>
      <c r="O78" s="23">
        <v>2.87</v>
      </c>
      <c r="P78" s="24">
        <v>0</v>
      </c>
      <c r="Q78" s="23">
        <v>0.92200000000000004</v>
      </c>
      <c r="R78" s="23">
        <v>3.16</v>
      </c>
      <c r="S78" s="23">
        <v>0.45300000000000001</v>
      </c>
      <c r="T78" s="23">
        <v>3.19</v>
      </c>
      <c r="U78" s="23">
        <v>-0.245</v>
      </c>
      <c r="V78" s="23">
        <v>-12.3</v>
      </c>
    </row>
    <row r="79" spans="1:22" s="25" customFormat="1" ht="15" thickBot="1" x14ac:dyDescent="0.35">
      <c r="C79" s="55"/>
      <c r="D79" s="56"/>
      <c r="E79" s="56"/>
      <c r="F79" s="56"/>
      <c r="G79" s="56"/>
      <c r="H79" s="56"/>
      <c r="I79" s="57"/>
      <c r="K79"/>
      <c r="L79" t="s">
        <v>35</v>
      </c>
      <c r="M79" t="s">
        <v>36</v>
      </c>
    </row>
    <row r="80" spans="1:22" s="25" customFormat="1" ht="15" thickBot="1" x14ac:dyDescent="0.35">
      <c r="C80" s="55"/>
      <c r="D80" s="56"/>
      <c r="E80" s="56"/>
      <c r="F80" s="56"/>
      <c r="G80" s="56"/>
      <c r="H80" s="56"/>
      <c r="I80" s="57"/>
      <c r="K80" t="s">
        <v>33</v>
      </c>
      <c r="L80" s="35">
        <f>M77/D78</f>
        <v>-2.2077097170061479E-2</v>
      </c>
      <c r="M80" s="35">
        <f>M77/E78</f>
        <v>-0.15363488112608359</v>
      </c>
    </row>
    <row r="81" spans="1:22" s="25" customFormat="1" ht="15" thickBot="1" x14ac:dyDescent="0.35">
      <c r="C81" s="55"/>
      <c r="D81" s="56"/>
      <c r="E81" s="56"/>
      <c r="F81" s="56"/>
      <c r="G81" s="56"/>
      <c r="H81" s="56"/>
      <c r="I81" s="57"/>
      <c r="K81" t="s">
        <v>34</v>
      </c>
      <c r="L81" s="35">
        <f>M78/D78</f>
        <v>3.8357414636252072</v>
      </c>
      <c r="M81" s="35">
        <f>M78/E78</f>
        <v>26.692987726375421</v>
      </c>
    </row>
    <row r="82" spans="1:22" s="25" customFormat="1" ht="15" thickBot="1" x14ac:dyDescent="0.35">
      <c r="C82" s="55"/>
      <c r="D82" s="56"/>
      <c r="E82" s="56"/>
      <c r="F82" s="56"/>
      <c r="G82" s="56"/>
      <c r="H82" s="56"/>
      <c r="I82" s="57"/>
    </row>
    <row r="83" spans="1:22" ht="15" thickBot="1" x14ac:dyDescent="0.35">
      <c r="A83" t="s">
        <v>48</v>
      </c>
      <c r="B83" s="59" t="s">
        <v>46</v>
      </c>
      <c r="C83" s="54">
        <v>9</v>
      </c>
      <c r="D83" s="52">
        <v>82.8</v>
      </c>
      <c r="E83" s="52">
        <v>15.2</v>
      </c>
      <c r="F83" s="52" t="s">
        <v>14</v>
      </c>
      <c r="G83" s="52">
        <v>1.7</v>
      </c>
      <c r="H83" s="52">
        <v>0</v>
      </c>
      <c r="I83" s="53">
        <v>29.2</v>
      </c>
      <c r="K83" s="21" t="s">
        <v>27</v>
      </c>
      <c r="L83" s="22" t="s">
        <v>28</v>
      </c>
      <c r="M83" s="23">
        <v>-2.04</v>
      </c>
      <c r="N83" s="23">
        <v>1.1399999999999999</v>
      </c>
      <c r="O83" s="23">
        <v>0.34499999999999997</v>
      </c>
      <c r="P83" s="23">
        <v>0</v>
      </c>
      <c r="Q83" s="23">
        <v>9.3600000000000003E-2</v>
      </c>
      <c r="R83" s="23">
        <v>0.31</v>
      </c>
      <c r="S83" s="23">
        <v>5.8200000000000002E-2</v>
      </c>
      <c r="T83" s="23">
        <v>8.6300000000000008</v>
      </c>
      <c r="U83" s="23">
        <v>2.7199999999999998E-2</v>
      </c>
      <c r="V83" s="23">
        <v>1.36</v>
      </c>
    </row>
    <row r="84" spans="1:22" ht="15" thickBot="1" x14ac:dyDescent="0.35">
      <c r="C84" s="49"/>
      <c r="D84" s="34">
        <f>D83/100*I83</f>
        <v>24.177599999999998</v>
      </c>
      <c r="E84" s="34">
        <f>E83/100*I83</f>
        <v>4.4383999999999997</v>
      </c>
      <c r="F84" s="50"/>
      <c r="G84" s="50"/>
      <c r="H84" s="50"/>
      <c r="I84" s="33"/>
      <c r="K84" s="21" t="s">
        <v>29</v>
      </c>
      <c r="L84" s="22" t="s">
        <v>30</v>
      </c>
      <c r="M84" s="23">
        <v>98.2</v>
      </c>
      <c r="N84" s="23">
        <v>17.100000000000001</v>
      </c>
      <c r="O84" s="23">
        <v>4.43</v>
      </c>
      <c r="P84" s="24">
        <v>0</v>
      </c>
      <c r="Q84" s="23">
        <v>1.29</v>
      </c>
      <c r="R84" s="23">
        <v>4.71</v>
      </c>
      <c r="S84" s="23">
        <v>0.86799999999999999</v>
      </c>
      <c r="T84" s="23">
        <v>4.71</v>
      </c>
      <c r="U84" s="23">
        <v>0.43</v>
      </c>
      <c r="V84" s="23">
        <v>21.5</v>
      </c>
    </row>
    <row r="85" spans="1:22" ht="15" thickBot="1" x14ac:dyDescent="0.35">
      <c r="C85" s="49"/>
      <c r="D85" s="50"/>
      <c r="E85" s="50"/>
      <c r="F85" s="50"/>
      <c r="G85" s="50"/>
      <c r="H85" s="50"/>
      <c r="I85" s="33"/>
      <c r="L85" t="s">
        <v>35</v>
      </c>
      <c r="M85" t="s">
        <v>36</v>
      </c>
    </row>
    <row r="86" spans="1:22" ht="15" thickBot="1" x14ac:dyDescent="0.35">
      <c r="C86" s="49"/>
      <c r="D86" s="50"/>
      <c r="E86" s="50"/>
      <c r="F86" s="50"/>
      <c r="G86" s="50"/>
      <c r="H86" s="50"/>
      <c r="I86" s="33"/>
      <c r="K86" t="s">
        <v>33</v>
      </c>
      <c r="L86" s="35">
        <f>M83/D84</f>
        <v>-8.4375620408973603E-2</v>
      </c>
      <c r="M86" s="35">
        <f>M83/E84</f>
        <v>-0.45962509012256675</v>
      </c>
    </row>
    <row r="87" spans="1:22" ht="15" thickBot="1" x14ac:dyDescent="0.35">
      <c r="C87" s="49"/>
      <c r="D87" s="50"/>
      <c r="E87" s="50"/>
      <c r="F87" s="50"/>
      <c r="G87" s="50"/>
      <c r="H87" s="50"/>
      <c r="I87" s="33"/>
      <c r="K87" t="s">
        <v>34</v>
      </c>
      <c r="L87" s="35">
        <f>M84/D84</f>
        <v>4.0616107471378466</v>
      </c>
      <c r="M87" s="35">
        <f>M84/E84</f>
        <v>22.125090122566693</v>
      </c>
    </row>
    <row r="88" spans="1:22" ht="15" thickBot="1" x14ac:dyDescent="0.35">
      <c r="B88" s="59" t="s">
        <v>46</v>
      </c>
      <c r="C88" s="49">
        <v>10</v>
      </c>
      <c r="D88" s="50">
        <v>87.6</v>
      </c>
      <c r="E88" s="50">
        <v>10.8</v>
      </c>
      <c r="F88" s="50" t="s">
        <v>14</v>
      </c>
      <c r="G88" s="50">
        <v>1.2</v>
      </c>
      <c r="H88" s="50">
        <v>0</v>
      </c>
      <c r="I88" s="33">
        <v>41.4</v>
      </c>
    </row>
    <row r="89" spans="1:22" ht="15" thickBot="1" x14ac:dyDescent="0.35">
      <c r="A89" t="s">
        <v>36</v>
      </c>
      <c r="B89" s="59" t="s">
        <v>47</v>
      </c>
      <c r="C89" s="54">
        <v>11</v>
      </c>
      <c r="D89" s="52">
        <v>66.3</v>
      </c>
      <c r="E89" s="52">
        <v>7.7</v>
      </c>
      <c r="F89" s="52" t="s">
        <v>14</v>
      </c>
      <c r="G89" s="52">
        <v>2.7</v>
      </c>
      <c r="H89" s="52">
        <v>23</v>
      </c>
      <c r="I89" s="53">
        <v>18.3</v>
      </c>
      <c r="K89" s="21" t="s">
        <v>27</v>
      </c>
      <c r="L89" s="22" t="s">
        <v>28</v>
      </c>
      <c r="M89" s="23">
        <v>16.2</v>
      </c>
      <c r="N89" s="23">
        <v>0.85599999999999998</v>
      </c>
      <c r="O89" s="23">
        <v>0.78700000000000003</v>
      </c>
      <c r="P89" s="23">
        <v>0</v>
      </c>
      <c r="Q89" s="23">
        <v>6.0499999999999998E-2</v>
      </c>
      <c r="R89" s="23">
        <v>0.152</v>
      </c>
      <c r="S89" s="23">
        <v>1.72E-3</v>
      </c>
      <c r="T89" s="23">
        <v>0.66900000000000004</v>
      </c>
      <c r="U89" s="23">
        <v>-3.9800000000000002E-2</v>
      </c>
      <c r="V89" s="23">
        <v>-1.99</v>
      </c>
    </row>
    <row r="90" spans="1:22" ht="15" thickBot="1" x14ac:dyDescent="0.35">
      <c r="C90" s="55"/>
      <c r="D90" s="34">
        <f>D89/100*I89</f>
        <v>12.132899999999999</v>
      </c>
      <c r="E90" s="34">
        <f>E89/100*I89</f>
        <v>1.4091</v>
      </c>
      <c r="F90" s="56"/>
      <c r="G90" s="56"/>
      <c r="H90" s="56"/>
      <c r="I90" s="57"/>
      <c r="K90" s="21" t="s">
        <v>29</v>
      </c>
      <c r="L90" s="22" t="s">
        <v>30</v>
      </c>
      <c r="M90" s="23">
        <v>242</v>
      </c>
      <c r="N90" s="23">
        <v>12.4</v>
      </c>
      <c r="O90" s="23">
        <v>7.21</v>
      </c>
      <c r="P90" s="24">
        <v>0</v>
      </c>
      <c r="Q90" s="23">
        <v>0.83099999999999996</v>
      </c>
      <c r="R90" s="23">
        <v>2.31</v>
      </c>
      <c r="S90" s="23">
        <v>6.2899999999999998E-2</v>
      </c>
      <c r="T90" s="23">
        <v>3.2</v>
      </c>
      <c r="U90" s="23">
        <v>-0.32700000000000001</v>
      </c>
      <c r="V90" s="23">
        <v>-16.3</v>
      </c>
    </row>
    <row r="91" spans="1:22" ht="15" thickBot="1" x14ac:dyDescent="0.35">
      <c r="B91" s="59" t="s">
        <v>47</v>
      </c>
      <c r="C91" s="49">
        <v>12</v>
      </c>
      <c r="D91" s="50">
        <v>92.4</v>
      </c>
      <c r="E91" s="50">
        <v>5.4</v>
      </c>
      <c r="F91" s="50" t="s">
        <v>14</v>
      </c>
      <c r="G91" s="50">
        <v>1.9</v>
      </c>
      <c r="H91" s="50">
        <v>0</v>
      </c>
      <c r="I91" s="33">
        <v>26.2</v>
      </c>
      <c r="L91" t="s">
        <v>35</v>
      </c>
      <c r="M91" t="s">
        <v>36</v>
      </c>
    </row>
    <row r="92" spans="1:22" ht="15" thickBot="1" x14ac:dyDescent="0.35">
      <c r="B92" s="59" t="s">
        <v>47</v>
      </c>
      <c r="C92" s="55">
        <v>13</v>
      </c>
      <c r="D92" s="56">
        <v>94.6</v>
      </c>
      <c r="E92" s="56">
        <v>3.7</v>
      </c>
      <c r="F92" s="56" t="s">
        <v>14</v>
      </c>
      <c r="G92" s="56">
        <v>1.3</v>
      </c>
      <c r="H92" s="56">
        <v>0</v>
      </c>
      <c r="I92" s="57">
        <v>38.4</v>
      </c>
      <c r="K92" t="s">
        <v>33</v>
      </c>
      <c r="L92" s="35">
        <f>M89/D90</f>
        <v>1.3352125213263111</v>
      </c>
      <c r="M92" s="35">
        <f>M89/E90</f>
        <v>11.496700021290184</v>
      </c>
    </row>
    <row r="93" spans="1:22" x14ac:dyDescent="0.3">
      <c r="K93" t="s">
        <v>34</v>
      </c>
      <c r="L93" s="35">
        <f>M90/D90</f>
        <v>19.94576729388687</v>
      </c>
      <c r="M93" s="35">
        <f>M90/E90</f>
        <v>171.7408274785324</v>
      </c>
    </row>
    <row r="95" spans="1:22" x14ac:dyDescent="0.3">
      <c r="K95" s="47" t="s">
        <v>50</v>
      </c>
      <c r="L95" s="47"/>
      <c r="M95" s="47"/>
      <c r="N95" s="47"/>
      <c r="O95" s="47"/>
      <c r="P95" s="47"/>
      <c r="Q95" s="7"/>
      <c r="R95" s="7"/>
      <c r="S95" s="7"/>
      <c r="T95" s="7"/>
      <c r="U95" s="7"/>
    </row>
    <row r="96" spans="1:22" x14ac:dyDescent="0.3">
      <c r="K96" s="47" t="s">
        <v>49</v>
      </c>
      <c r="L96" s="47"/>
      <c r="M96" s="47"/>
      <c r="N96" s="47"/>
      <c r="O96" s="47"/>
      <c r="P96" s="47"/>
      <c r="Q96" s="7"/>
      <c r="R96" s="7"/>
      <c r="S96" s="7"/>
      <c r="T96" s="7"/>
      <c r="U96" s="7"/>
    </row>
    <row r="98" spans="11:11" x14ac:dyDescent="0.3">
      <c r="K98" s="47" t="s">
        <v>51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Kommentare</vt:lpstr>
      <vt:lpstr>Plausibilität Ergebnisse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Sphera</dc:creator>
  <cp:lastModifiedBy>Sarah</cp:lastModifiedBy>
  <cp:lastPrinted>2021-12-20T07:59:24Z</cp:lastPrinted>
  <dcterms:created xsi:type="dcterms:W3CDTF">2020-02-28T21:14:29Z</dcterms:created>
  <dcterms:modified xsi:type="dcterms:W3CDTF">2022-02-11T15:46:55Z</dcterms:modified>
</cp:coreProperties>
</file>