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Z:\floGeco\ÖKO-ZBB\Zement-Rechner\Holcim Österreich weitere EPDs\"/>
    </mc:Choice>
  </mc:AlternateContent>
  <xr:revisionPtr revIDLastSave="0" documentId="13_ncr:1_{988F25C0-653C-4703-880D-CC03BBB451DC}"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<sst xmlns="http://schemas.openxmlformats.org/spreadsheetml/2006/main" count="3055" uniqueCount="247">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</sst>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6.5200000000000003E-6</v>
      </c>
      <c r="E39" t="s">
        <v>231</v>
      </c>
    </row>
    <row r="40" spans="1:5" x14ac:dyDescent="0.4">
      <c r="A40" s="28" t="s">
        <v>76</v>
      </c>
      <c r="B40" s="28" t="s">
        <v>161</v>
      </c>
      <c r="C40" s="28" t="s">
        <v>230</v>
      </c>
      <c r="D40" s="63">
        <f>IF(Gesamtüberblick!F15="","ND",Gesamtüberblick!F15)</f>
        <v>0.22900000000000001</v>
      </c>
      <c r="E40" t="s">
        <v>232</v>
      </c>
    </row>
    <row r="41" spans="1:5" x14ac:dyDescent="0.4">
      <c r="A41" s="28" t="s">
        <v>76</v>
      </c>
      <c r="B41" s="28" t="s">
        <v>161</v>
      </c>
      <c r="C41" s="28" t="s">
        <v>84</v>
      </c>
      <c r="D41" s="63">
        <f>IF(Gesamtüberblick!F25="","ND",Gesamtüberblick!F25)</f>
        <v>570.56299999999999</v>
      </c>
      <c r="E41" t="s">
        <v>8</v>
      </c>
    </row>
    <row r="42" spans="1:5" x14ac:dyDescent="0.4">
      <c r="A42" s="28" t="s">
        <v>76</v>
      </c>
      <c r="B42" s="28" t="s">
        <v>161</v>
      </c>
      <c r="C42" s="28" t="s">
        <v>87</v>
      </c>
      <c r="D42" s="63" t="str">
        <f>IF(Gesamtüberblick!F28="","ND",Gesamtüberblick!F28)</f>
        <v>*INA</v>
      </c>
      <c r="E42" t="s">
        <v>37</v>
      </c>
    </row>
    <row r="43" spans="1:5" x14ac:dyDescent="0.4">
      <c r="A43" s="28" t="s">
        <v>76</v>
      </c>
      <c r="B43" s="28" t="s">
        <v>161</v>
      </c>
      <c r="C43" s="28" t="s">
        <v>89</v>
      </c>
      <c r="D43" s="63">
        <f>IF(Gesamtüberblick!F30="","ND",Gesamtüberblick!F30)</f>
        <v>12.965999999999999</v>
      </c>
      <c r="E43" t="s">
        <v>8</v>
      </c>
    </row>
    <row r="44" spans="1:5" x14ac:dyDescent="0.4">
      <c r="A44" s="28" t="s">
        <v>76</v>
      </c>
      <c r="B44" s="28" t="s">
        <v>161</v>
      </c>
      <c r="C44" s="28" t="s">
        <v>90</v>
      </c>
      <c r="D44" s="63">
        <f>IF(Gesamtüberblick!F31="","ND",Gesamtüberblick!F31)</f>
        <v>4.2240000000000003E-3</v>
      </c>
      <c r="E44" t="s">
        <v>8</v>
      </c>
    </row>
    <row r="45" spans="1:5" x14ac:dyDescent="0.4">
      <c r="A45" s="28" t="s">
        <v>76</v>
      </c>
      <c r="B45" s="28" t="s">
        <v>161</v>
      </c>
      <c r="C45" s="28" t="s">
        <v>78</v>
      </c>
      <c r="D45" s="63">
        <f>IF(Gesamtüberblick!F19="","ND",Gesamtüberblick!F19)</f>
        <v>182.52</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0.94299999999999995</v>
      </c>
      <c r="E48" t="s">
        <v>233</v>
      </c>
    </row>
    <row r="49" spans="1:5" x14ac:dyDescent="0.4">
      <c r="A49" s="28" t="s">
        <v>76</v>
      </c>
      <c r="B49" s="28" t="s">
        <v>161</v>
      </c>
      <c r="C49" s="28" t="s">
        <v>169</v>
      </c>
      <c r="D49" s="63">
        <f>IF(Gesamtüberblick!F13="","ND",Gesamtüberblick!F13)</f>
        <v>9.2999999999999999E-2</v>
      </c>
      <c r="E49" t="s">
        <v>234</v>
      </c>
    </row>
    <row r="50" spans="1:5" x14ac:dyDescent="0.4">
      <c r="A50" s="28" t="s">
        <v>76</v>
      </c>
      <c r="B50" s="28" t="s">
        <v>161</v>
      </c>
      <c r="C50" s="28" t="s">
        <v>167</v>
      </c>
      <c r="D50" s="63">
        <f>IF(Gesamtüberblick!F12="","ND",Gesamtüberblick!F12)</f>
        <v>6.0000000000000001E-3</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1.0820000000000001E-3</v>
      </c>
      <c r="E53" t="s">
        <v>8</v>
      </c>
    </row>
    <row r="54" spans="1:5" x14ac:dyDescent="0.4">
      <c r="A54" s="28" t="s">
        <v>76</v>
      </c>
      <c r="B54" s="28" t="s">
        <v>161</v>
      </c>
      <c r="C54" s="28" t="s">
        <v>100</v>
      </c>
      <c r="D54" s="63">
        <f>IF(Gesamtüberblick!F8="","ND",Gesamtüberblick!F8)</f>
        <v>0.88</v>
      </c>
      <c r="E54" t="s">
        <v>236</v>
      </c>
    </row>
    <row r="55" spans="1:5" x14ac:dyDescent="0.4">
      <c r="A55" s="28" t="s">
        <v>76</v>
      </c>
      <c r="B55" s="28" t="s">
        <v>161</v>
      </c>
      <c r="C55" s="28" t="s">
        <v>101</v>
      </c>
      <c r="D55" s="63">
        <f>IF(Gesamtüberblick!F7="","ND",Gesamtüberblick!F7)</f>
        <v>114.744</v>
      </c>
      <c r="E55" t="s">
        <v>236</v>
      </c>
    </row>
    <row r="56" spans="1:5" x14ac:dyDescent="0.4">
      <c r="A56" s="28" t="s">
        <v>76</v>
      </c>
      <c r="B56" s="28" t="s">
        <v>161</v>
      </c>
      <c r="C56" s="28" t="s">
        <v>163</v>
      </c>
      <c r="D56" s="63">
        <f>IF(Gesamtüberblick!F9="","ND",Gesamtüberblick!F9)</f>
        <v>2.9000000000000001E-2</v>
      </c>
      <c r="E56" t="s">
        <v>236</v>
      </c>
    </row>
    <row r="57" spans="1:5" x14ac:dyDescent="0.4">
      <c r="A57" s="28" t="s">
        <v>76</v>
      </c>
      <c r="B57" s="28" t="s">
        <v>161</v>
      </c>
      <c r="C57" s="28" t="s">
        <v>162</v>
      </c>
      <c r="D57" s="63">
        <f>IF(Gesamtüberblick!F6="","ND",Gesamtüberblick!F6)</f>
        <v>115.65600000000001</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1081.5820000000001</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1081.5640000000001</v>
      </c>
      <c r="E62" t="s">
        <v>9</v>
      </c>
    </row>
    <row r="63" spans="1:5" x14ac:dyDescent="0.4">
      <c r="A63" s="28" t="s">
        <v>76</v>
      </c>
      <c r="B63" s="28" t="s">
        <v>161</v>
      </c>
      <c r="C63" s="28" t="s">
        <v>174</v>
      </c>
      <c r="D63" s="63">
        <f>IF(Gesamtüberblick!F16="","ND",Gesamtüberblick!F16)</f>
        <v>1.3100000000000001E-4</v>
      </c>
      <c r="E63" t="s">
        <v>237</v>
      </c>
    </row>
    <row r="64" spans="1:5" x14ac:dyDescent="0.4">
      <c r="A64" s="28" t="s">
        <v>76</v>
      </c>
      <c r="B64" s="28" t="s">
        <v>161</v>
      </c>
      <c r="C64" s="28" t="s">
        <v>183</v>
      </c>
      <c r="D64" s="63">
        <f>IF(Gesamtüberblick!F40="","ND",Gesamtüberblick!F40)</f>
        <v>2.3899999999999999E-8</v>
      </c>
      <c r="E64" t="s">
        <v>184</v>
      </c>
    </row>
    <row r="65" spans="1:7" x14ac:dyDescent="0.4">
      <c r="A65" s="28" t="s">
        <v>76</v>
      </c>
      <c r="B65" s="28" t="s">
        <v>161</v>
      </c>
      <c r="C65" s="28" t="s">
        <v>185</v>
      </c>
      <c r="D65" s="63">
        <f>IF(Gesamtüberblick!F41="","ND",Gesamtüberblick!F41)</f>
        <v>9.9300000000000006E-7</v>
      </c>
      <c r="E65" t="s">
        <v>184</v>
      </c>
    </row>
    <row r="66" spans="1:7" x14ac:dyDescent="0.4">
      <c r="A66" s="28" t="s">
        <v>76</v>
      </c>
      <c r="B66" s="28" t="s">
        <v>161</v>
      </c>
      <c r="C66" s="28" t="s">
        <v>181</v>
      </c>
      <c r="D66" s="63">
        <f>IF(Gesamtüberblick!F39="","ND",Gesamtüberblick!F39)</f>
        <v>1127.8309999999999</v>
      </c>
      <c r="E66" t="s">
        <v>182</v>
      </c>
    </row>
    <row r="67" spans="1:7" x14ac:dyDescent="0.4">
      <c r="A67" s="28" t="s">
        <v>76</v>
      </c>
      <c r="B67" s="28" t="s">
        <v>161</v>
      </c>
      <c r="C67" s="28" t="s">
        <v>180</v>
      </c>
      <c r="D67" s="63">
        <f>IF(Gesamtüberblick!F38="","ND",Gesamtüberblick!F38)</f>
        <v>2.1070000000000002</v>
      </c>
      <c r="E67" t="s">
        <v>238</v>
      </c>
      <c r="G67" s="27"/>
    </row>
    <row r="68" spans="1:7" x14ac:dyDescent="0.4">
      <c r="A68" s="28" t="s">
        <v>76</v>
      </c>
      <c r="B68" s="28" t="s">
        <v>161</v>
      </c>
      <c r="C68" s="28" t="s">
        <v>186</v>
      </c>
      <c r="D68" s="63">
        <f>IF(Gesamtüberblick!F42="","ND",Gesamtüberblick!F42)</f>
        <v>344.15199999999999</v>
      </c>
      <c r="E68" t="s">
        <v>239</v>
      </c>
    </row>
    <row r="69" spans="1:7" x14ac:dyDescent="0.4">
      <c r="A69" s="28" t="s">
        <v>76</v>
      </c>
      <c r="B69" s="28" t="s">
        <v>161</v>
      </c>
      <c r="C69" s="28" t="s">
        <v>178</v>
      </c>
      <c r="D69" s="63">
        <f>IF(Gesamtüberblick!F37="","ND",Gesamtüberblick!F37)</f>
        <v>2.7099999999999999E-6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182.52</v>
      </c>
      <c r="E72" t="s">
        <v>9</v>
      </c>
    </row>
    <row r="73" spans="1:7" x14ac:dyDescent="0.4">
      <c r="A73" s="28" t="s">
        <v>76</v>
      </c>
      <c r="B73" s="28" t="s">
        <v>161</v>
      </c>
      <c r="C73" s="28" t="s">
        <v>83</v>
      </c>
      <c r="D73" s="63">
        <f>IF(Gesamtüberblick!F24="","ND",Gesamtüberblick!F24)</f>
        <v>1081.5820000000001</v>
      </c>
      <c r="E73" t="s">
        <v>9</v>
      </c>
    </row>
    <row r="74" spans="1:7" x14ac:dyDescent="0.4">
      <c r="A74" s="28" t="s">
        <v>76</v>
      </c>
      <c r="B74" s="28" t="s">
        <v>161</v>
      </c>
      <c r="C74" s="28" t="s">
        <v>165</v>
      </c>
      <c r="D74" s="63">
        <f>IF(Gesamtüberblick!F11="","ND",Gesamtüberblick!F11)</f>
        <v>0.26400000000000001</v>
      </c>
      <c r="E74" t="s">
        <v>241</v>
      </c>
    </row>
    <row r="75" spans="1:7" x14ac:dyDescent="0.4">
      <c r="A75" s="28" t="s">
        <v>76</v>
      </c>
      <c r="B75" s="28" t="s">
        <v>161</v>
      </c>
      <c r="C75" s="28" t="s">
        <v>176</v>
      </c>
      <c r="D75" s="63">
        <f>IF(Gesamtüberblick!F18="","ND",Gesamtüberblick!F18)</f>
        <v>8.3940000000000001</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3" zoomScale="85" zoomScaleNormal="85" workbookViewId="0">
      <selection activeCell="F29" sqref="F29:F36"/>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115.65600000000001</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114.744</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0.88</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2.9000000000000001E-2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6.5200000000000003E-6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0.26400000000000001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6.0000000000000001E-3</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9.2999999999999999E-2</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0.94299999999999995</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0.22900000000000001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1.3100000000000001E-4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1081.5640000000001</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8.3940000000000001</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182.52</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182.52</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1081.5820000000001</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1081.5820000000001</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570.56299999999999</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0</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0</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1.0820000000000001E-3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12.965999999999999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4.2240000000000003E-3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2.7099999999999999E-6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2.1070000000000002</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1127.8309999999999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2.3899999999999999E-8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9.9300000000000006E-7</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344.15199999999999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115.65600000000001</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114.744</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0.88</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2.9000000000000001E-2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6.5200000000000003E-6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0.26400000000000001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6.0000000000000001E-3</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9.2999999999999999E-2</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0.94299999999999995</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0.22900000000000001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1.3100000000000001E-4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1081.5640000000001</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8.3940000000000001</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182.52</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182.52</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1081.5820000000001</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1081.5820000000001</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570.56299999999999</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0</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0</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*INA</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1.0820000000000001E-3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12.965999999999999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4.2240000000000003E-3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2.7099999999999999E-6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2.1070000000000002</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1127.8309999999999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2.3899999999999999E-8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9.9300000000000006E-7</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344.15199999999999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2023-12-15T14:48:49Z</dcterms:modified>
</cp:coreProperties>
</file>