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6A961185-94F8-455E-AE6E-A0A1B91E9D67}" xr6:coauthVersionLast="47" xr6:coauthVersionMax="47" xr10:uidLastSave="{00000000-0000-0000-0000-000000000000}"/>
  <bookViews>
    <workbookView xWindow="-20736" yWindow="2304" windowWidth="17280" windowHeight="8880"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<sst xmlns="http://schemas.openxmlformats.org/spreadsheetml/2006/main" count="2587" uniqueCount="246">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</sst>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8.9451705471628653E-7</v>
      </c>
      <c r="E2" t="s">
        <v>224</v>
      </c>
    </row>
    <row r="3" spans="1:5" x14ac:dyDescent="0.3">
      <c r="A3" s="28" t="s">
        <v>17</v>
      </c>
      <c r="C3" s="28" t="s">
        <v>223</v>
      </c>
      <c r="D3" s="63">
        <f>IF(Gesamtüberblick!C15="","ND",Gesamtüberblick!C15)</f>
        <v>0.23925444577343655</v>
      </c>
      <c r="E3" t="s">
        <v>225</v>
      </c>
    </row>
    <row r="4" spans="1:5" x14ac:dyDescent="0.3">
      <c r="A4" s="28" t="s">
        <v>17</v>
      </c>
      <c r="C4" s="28" t="s">
        <v>83</v>
      </c>
      <c r="D4" s="63">
        <f>IF(Gesamtüberblick!C25="","ND",Gesamtüberblick!C25)</f>
        <v>1.5693094242886705</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10.157077005205027</v>
      </c>
      <c r="E6" t="s">
        <v>8</v>
      </c>
    </row>
    <row r="7" spans="1:5" x14ac:dyDescent="0.3">
      <c r="A7" s="28" t="s">
        <v>17</v>
      </c>
      <c r="C7" s="28" t="s">
        <v>85</v>
      </c>
      <c r="D7" s="63">
        <f>IF(Gesamtüberblick!C31="","ND",Gesamtüberblick!C31)</f>
        <v>4.1368626314046385E-3</v>
      </c>
      <c r="E7" t="s">
        <v>8</v>
      </c>
    </row>
    <row r="8" spans="1:5" x14ac:dyDescent="0.3">
      <c r="A8" s="28" t="s">
        <v>17</v>
      </c>
      <c r="C8" s="28" t="s">
        <v>78</v>
      </c>
      <c r="D8" s="63">
        <f>IF(Gesamtüberblick!C19="","ND",Gesamtüberblick!C19)</f>
        <v>204.85031590981981</v>
      </c>
      <c r="E8" t="s">
        <v>9</v>
      </c>
    </row>
    <row r="9" spans="1:5" x14ac:dyDescent="0.3">
      <c r="A9" s="28" t="s">
        <v>17</v>
      </c>
      <c r="C9" s="28" t="s">
        <v>79</v>
      </c>
      <c r="D9" s="63">
        <f>IF(Gesamtüberblick!C20="","ND",Gesamtüberblick!C20)</f>
        <v>0.17356489515203602</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0.85868498269078275</v>
      </c>
      <c r="E11" t="s">
        <v>226</v>
      </c>
    </row>
    <row r="12" spans="1:5" x14ac:dyDescent="0.3">
      <c r="A12" s="28" t="s">
        <v>17</v>
      </c>
      <c r="C12" s="28" t="s">
        <v>162</v>
      </c>
      <c r="D12" s="63">
        <f>IF(Gesamtüberblick!C13="","ND",Gesamtüberblick!C13)</f>
        <v>7.9783691001827306E-2</v>
      </c>
      <c r="E12" t="s">
        <v>227</v>
      </c>
    </row>
    <row r="13" spans="1:5" x14ac:dyDescent="0.3">
      <c r="A13" s="28" t="s">
        <v>17</v>
      </c>
      <c r="C13" s="28" t="s">
        <v>160</v>
      </c>
      <c r="D13" s="63">
        <f>IF(Gesamtüberblick!C12="","ND",Gesamtüberblick!C12)</f>
        <v>3.4480162872118907E-2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1.7441186971960223E-3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121.23369136484837</v>
      </c>
      <c r="E18" t="s">
        <v>229</v>
      </c>
    </row>
    <row r="19" spans="1:5" x14ac:dyDescent="0.3">
      <c r="A19" s="28" t="s">
        <v>17</v>
      </c>
      <c r="C19" s="28" t="s">
        <v>156</v>
      </c>
      <c r="D19" s="63">
        <f>IF(Gesamtüberblick!C9="","ND",Gesamtüberblick!C9)</f>
        <v>3.6766025953176372E-2</v>
      </c>
      <c r="E19" t="s">
        <v>229</v>
      </c>
    </row>
    <row r="20" spans="1:5" x14ac:dyDescent="0.3">
      <c r="A20" s="28" t="s">
        <v>17</v>
      </c>
      <c r="C20" s="28" t="s">
        <v>155</v>
      </c>
      <c r="D20" s="63">
        <f>IF(Gesamtüberblick!C6="","ND",Gesamtüberblick!C6)</f>
        <v>122.41946545841542</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691.03759151296913</v>
      </c>
      <c r="E23" t="s">
        <v>9</v>
      </c>
    </row>
    <row r="24" spans="1:5" x14ac:dyDescent="0.3">
      <c r="A24" s="28" t="s">
        <v>17</v>
      </c>
      <c r="C24" s="28" t="s">
        <v>81</v>
      </c>
      <c r="D24" s="63">
        <f>IF(Gesamtüberblick!C23="","ND",Gesamtüberblick!C23)</f>
        <v>5.9498976152693448</v>
      </c>
      <c r="E24" t="s">
        <v>9</v>
      </c>
    </row>
    <row r="25" spans="1:5" x14ac:dyDescent="0.3">
      <c r="A25" s="28" t="s">
        <v>17</v>
      </c>
      <c r="C25" s="28" t="s">
        <v>168</v>
      </c>
      <c r="D25" s="63">
        <f>IF(Gesamtüberblick!C17="","ND",Gesamtüberblick!C17)</f>
        <v>696.91922989263537</v>
      </c>
      <c r="E25" t="s">
        <v>9</v>
      </c>
    </row>
    <row r="26" spans="1:5" x14ac:dyDescent="0.3">
      <c r="A26" s="28" t="s">
        <v>17</v>
      </c>
      <c r="C26" s="28" t="s">
        <v>167</v>
      </c>
      <c r="D26" s="63">
        <f>IF(Gesamtüberblick!C16="","ND",Gesamtüberblick!C16)</f>
        <v>1.9582488039243586E-4</v>
      </c>
      <c r="E26" t="s">
        <v>230</v>
      </c>
    </row>
    <row r="27" spans="1:5" x14ac:dyDescent="0.3">
      <c r="A27" s="28" t="s">
        <v>17</v>
      </c>
      <c r="C27" s="28" t="s">
        <v>176</v>
      </c>
      <c r="D27" s="63">
        <f>IF(Gesamtüberblick!C40="","ND",Gesamtüberblick!C40)</f>
        <v>2.1677337780351168E-7</v>
      </c>
      <c r="E27" t="s">
        <v>177</v>
      </c>
    </row>
    <row r="28" spans="1:5" x14ac:dyDescent="0.3">
      <c r="A28" s="28" t="s">
        <v>17</v>
      </c>
      <c r="C28" s="28" t="s">
        <v>178</v>
      </c>
      <c r="D28" s="63">
        <f>IF(Gesamtüberblick!C41="","ND",Gesamtüberblick!C41)</f>
        <v>4.7548045931087649E-7</v>
      </c>
      <c r="E28" t="s">
        <v>177</v>
      </c>
    </row>
    <row r="29" spans="1:5" x14ac:dyDescent="0.3">
      <c r="A29" s="28" t="s">
        <v>17</v>
      </c>
      <c r="C29" s="28" t="s">
        <v>174</v>
      </c>
      <c r="D29" s="63">
        <f>IF(Gesamtüberblick!C39="","ND",Gesamtüberblick!C39)</f>
        <v>217.73913542948128</v>
      </c>
      <c r="E29" t="s">
        <v>175</v>
      </c>
    </row>
    <row r="30" spans="1:5" x14ac:dyDescent="0.3">
      <c r="A30" s="28" t="s">
        <v>17</v>
      </c>
      <c r="C30" s="28" t="s">
        <v>173</v>
      </c>
      <c r="D30" s="63">
        <f>IF(Gesamtüberblick!C38="","ND",Gesamtüberblick!C38)</f>
        <v>6.096107004104832</v>
      </c>
      <c r="E30" t="s">
        <v>231</v>
      </c>
    </row>
    <row r="31" spans="1:5" x14ac:dyDescent="0.3">
      <c r="A31" s="28" t="s">
        <v>17</v>
      </c>
      <c r="C31" s="28" t="s">
        <v>179</v>
      </c>
      <c r="D31" s="63">
        <f>IF(Gesamtüberblick!C42="","ND",Gesamtüberblick!C42)</f>
        <v>139.14852291333978</v>
      </c>
      <c r="E31" t="s">
        <v>232</v>
      </c>
    </row>
    <row r="32" spans="1:5" x14ac:dyDescent="0.3">
      <c r="A32" s="28" t="s">
        <v>17</v>
      </c>
      <c r="C32" s="28" t="s">
        <v>171</v>
      </c>
      <c r="D32" s="63">
        <f>IF(Gesamtüberblick!C37="","ND",Gesamtüberblick!C37)</f>
        <v>3.4422496111753391E-6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205.02388080497184</v>
      </c>
      <c r="E35" t="s">
        <v>9</v>
      </c>
    </row>
    <row r="36" spans="1:5" x14ac:dyDescent="0.3">
      <c r="A36" s="28" t="s">
        <v>17</v>
      </c>
      <c r="C36" s="28" t="s">
        <v>82</v>
      </c>
      <c r="D36" s="63">
        <f>IF(Gesamtüberblick!C24="","ND",Gesamtüberblick!C24)</f>
        <v>696.98748912823851</v>
      </c>
      <c r="E36" t="s">
        <v>9</v>
      </c>
    </row>
    <row r="37" spans="1:5" x14ac:dyDescent="0.3">
      <c r="A37" s="28" t="s">
        <v>17</v>
      </c>
      <c r="C37" s="28" t="s">
        <v>158</v>
      </c>
      <c r="D37" s="63">
        <f>IF(Gesamtüberblick!C11="","ND",Gesamtüberblick!C11)</f>
        <v>0.29262467966656824</v>
      </c>
      <c r="E37" t="s">
        <v>234</v>
      </c>
    </row>
    <row r="38" spans="1:5" x14ac:dyDescent="0.3">
      <c r="A38" s="28" t="s">
        <v>17</v>
      </c>
      <c r="C38" s="28" t="s">
        <v>169</v>
      </c>
      <c r="D38" s="63">
        <f>IF(Gesamtüberblick!C18="","ND",Gesamtüberblick!C18)</f>
        <v>9.0299874678865244</v>
      </c>
      <c r="E38" t="s">
        <v>235</v>
      </c>
    </row>
    <row r="39" spans="1:5" x14ac:dyDescent="0.3">
      <c r="A39" s="28" t="s">
        <v>76</v>
      </c>
      <c r="C39" s="28" t="s">
        <v>157</v>
      </c>
      <c r="D39" s="63">
        <f>IF(Gesamtüberblick!F10="","ND",Gesamtüberblick!F10)</f>
        <v>1.3608715017225619E-6</v>
      </c>
      <c r="E39" t="s">
        <v>224</v>
      </c>
    </row>
    <row r="40" spans="1:5" x14ac:dyDescent="0.3">
      <c r="A40" s="28" t="s">
        <v>76</v>
      </c>
      <c r="C40" s="28" t="s">
        <v>223</v>
      </c>
      <c r="D40" s="63">
        <f>IF(Gesamtüberblick!F15="","ND",Gesamtüberblick!F15)</f>
        <v>0.29801659576531525</v>
      </c>
      <c r="E40" t="s">
        <v>225</v>
      </c>
    </row>
    <row r="41" spans="1:5" x14ac:dyDescent="0.3">
      <c r="A41" s="28" t="s">
        <v>76</v>
      </c>
      <c r="C41" s="28" t="s">
        <v>83</v>
      </c>
      <c r="D41" s="63">
        <f>IF(Gesamtüberblick!F25="","ND",Gesamtüberblick!F25)</f>
        <v>1.5693094242886705</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18.078424275199808</v>
      </c>
      <c r="E43" t="s">
        <v>8</v>
      </c>
    </row>
    <row r="44" spans="1:5" x14ac:dyDescent="0.3">
      <c r="A44" s="28" t="s">
        <v>76</v>
      </c>
      <c r="C44" s="28" t="s">
        <v>85</v>
      </c>
      <c r="D44" s="63">
        <f>IF(Gesamtüberblick!F31="","ND",Gesamtüberblick!F31)</f>
        <v>4.2620819632708182E-3</v>
      </c>
      <c r="E44" t="s">
        <v>8</v>
      </c>
    </row>
    <row r="45" spans="1:5" x14ac:dyDescent="0.3">
      <c r="A45" s="28" t="s">
        <v>76</v>
      </c>
      <c r="C45" s="28" t="s">
        <v>78</v>
      </c>
      <c r="D45" s="63">
        <f>IF(Gesamtüberblick!F19="","ND",Gesamtüberblick!F19)</f>
        <v>301.46468704965605</v>
      </c>
      <c r="E45" t="s">
        <v>9</v>
      </c>
    </row>
    <row r="46" spans="1:5" x14ac:dyDescent="0.3">
      <c r="A46" s="28" t="s">
        <v>76</v>
      </c>
      <c r="C46" s="28" t="s">
        <v>79</v>
      </c>
      <c r="D46" s="63">
        <f>IF(Gesamtüberblick!F20="","ND",Gesamtüberblick!F20)</f>
        <v>0.27785800474437605</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1.0138155070106145</v>
      </c>
      <c r="E48" t="s">
        <v>226</v>
      </c>
    </row>
    <row r="49" spans="1:5" x14ac:dyDescent="0.3">
      <c r="A49" s="28" t="s">
        <v>76</v>
      </c>
      <c r="C49" s="28" t="s">
        <v>162</v>
      </c>
      <c r="D49" s="63">
        <f>IF(Gesamtüberblick!F13="","ND",Gesamtüberblick!F13)</f>
        <v>9.312690800582854E-2</v>
      </c>
      <c r="E49" t="s">
        <v>227</v>
      </c>
    </row>
    <row r="50" spans="1:5" x14ac:dyDescent="0.3">
      <c r="A50" s="28" t="s">
        <v>76</v>
      </c>
      <c r="C50" s="28" t="s">
        <v>160</v>
      </c>
      <c r="D50" s="63">
        <f>IF(Gesamtüberblick!F12="","ND",Gesamtüberblick!F12)</f>
        <v>3.5635862889730967E-2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2.795508628718823E-3</v>
      </c>
      <c r="E53" t="s">
        <v>8</v>
      </c>
    </row>
    <row r="54" spans="1:5" x14ac:dyDescent="0.3">
      <c r="A54" s="28" t="s">
        <v>76</v>
      </c>
      <c r="C54" s="28" t="s">
        <v>94</v>
      </c>
      <c r="D54" s="63">
        <f>IF(Gesamtüberblick!F8="","ND",Gesamtüberblick!F8)</f>
        <v>-1.7163757225982592E-2</v>
      </c>
      <c r="E54" t="s">
        <v>229</v>
      </c>
    </row>
    <row r="55" spans="1:5" x14ac:dyDescent="0.3">
      <c r="A55" s="28" t="s">
        <v>76</v>
      </c>
      <c r="C55" s="28" t="s">
        <v>95</v>
      </c>
      <c r="D55" s="63">
        <f>IF(Gesamtüberblick!F7="","ND",Gesamtüberblick!F7)</f>
        <v>136.32907924846353</v>
      </c>
      <c r="E55" t="s">
        <v>229</v>
      </c>
    </row>
    <row r="56" spans="1:5" x14ac:dyDescent="0.3">
      <c r="A56" s="28" t="s">
        <v>76</v>
      </c>
      <c r="C56" s="28" t="s">
        <v>156</v>
      </c>
      <c r="D56" s="63">
        <f>IF(Gesamtüberblick!F9="","ND",Gesamtüberblick!F9)</f>
        <v>4.6743730593050273E-2</v>
      </c>
      <c r="E56" t="s">
        <v>229</v>
      </c>
    </row>
    <row r="57" spans="1:5" x14ac:dyDescent="0.3">
      <c r="A57" s="28" t="s">
        <v>76</v>
      </c>
      <c r="C57" s="28" t="s">
        <v>155</v>
      </c>
      <c r="D57" s="63">
        <f>IF(Gesamtüberblick!F6="","ND",Gesamtüberblick!F6)</f>
        <v>137.56696185073568</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822.14364337374423</v>
      </c>
      <c r="E60" t="s">
        <v>9</v>
      </c>
    </row>
    <row r="61" spans="1:5" x14ac:dyDescent="0.3">
      <c r="A61" s="28" t="s">
        <v>76</v>
      </c>
      <c r="C61" s="28" t="s">
        <v>81</v>
      </c>
      <c r="D61" s="63">
        <f>IF(Gesamtüberblick!F23="","ND",Gesamtüberblick!F23)</f>
        <v>5.9498976152693448</v>
      </c>
      <c r="E61" t="s">
        <v>9</v>
      </c>
    </row>
    <row r="62" spans="1:5" x14ac:dyDescent="0.3">
      <c r="A62" s="28" t="s">
        <v>76</v>
      </c>
      <c r="C62" s="28" t="s">
        <v>168</v>
      </c>
      <c r="D62" s="63">
        <f>IF(Gesamtüberblick!F17="","ND",Gesamtüberblick!F17)</f>
        <v>884.68016740034341</v>
      </c>
      <c r="E62" t="s">
        <v>9</v>
      </c>
    </row>
    <row r="63" spans="1:5" x14ac:dyDescent="0.3">
      <c r="A63" s="28" t="s">
        <v>76</v>
      </c>
      <c r="C63" s="28" t="s">
        <v>167</v>
      </c>
      <c r="D63" s="63">
        <f>IF(Gesamtüberblick!F16="","ND",Gesamtüberblick!F16)</f>
        <v>2.3716804994228618E-4</v>
      </c>
      <c r="E63" t="s">
        <v>230</v>
      </c>
    </row>
    <row r="64" spans="1:5" x14ac:dyDescent="0.3">
      <c r="A64" s="28" t="s">
        <v>76</v>
      </c>
      <c r="C64" s="28" t="s">
        <v>176</v>
      </c>
      <c r="D64" s="63">
        <f>IF(Gesamtüberblick!F40="","ND",Gesamtüberblick!F40)</f>
        <v>2.2265895719172735E-7</v>
      </c>
      <c r="E64" t="s">
        <v>177</v>
      </c>
    </row>
    <row r="65" spans="1:7" x14ac:dyDescent="0.3">
      <c r="A65" s="28" t="s">
        <v>76</v>
      </c>
      <c r="C65" s="28" t="s">
        <v>178</v>
      </c>
      <c r="D65" s="63">
        <f>IF(Gesamtüberblick!F41="","ND",Gesamtüberblick!F41)</f>
        <v>5.9648153466058846E-7</v>
      </c>
      <c r="E65" t="s">
        <v>177</v>
      </c>
    </row>
    <row r="66" spans="1:7" x14ac:dyDescent="0.3">
      <c r="A66" s="28" t="s">
        <v>76</v>
      </c>
      <c r="C66" s="28" t="s">
        <v>174</v>
      </c>
      <c r="D66" s="63">
        <f>IF(Gesamtüberblick!F39="","ND",Gesamtüberblick!F39)</f>
        <v>288.65467269848438</v>
      </c>
      <c r="E66" t="s">
        <v>175</v>
      </c>
    </row>
    <row r="67" spans="1:7" x14ac:dyDescent="0.3">
      <c r="A67" s="28" t="s">
        <v>76</v>
      </c>
      <c r="C67" s="28" t="s">
        <v>173</v>
      </c>
      <c r="D67" s="63">
        <f>IF(Gesamtüberblick!F38="","ND",Gesamtüberblick!F38)</f>
        <v>6.3635637909863982</v>
      </c>
      <c r="E67" t="s">
        <v>231</v>
      </c>
      <c r="G67" s="27"/>
    </row>
    <row r="68" spans="1:7" x14ac:dyDescent="0.3">
      <c r="A68" s="28" t="s">
        <v>76</v>
      </c>
      <c r="C68" s="28" t="s">
        <v>179</v>
      </c>
      <c r="D68" s="63">
        <f>IF(Gesamtüberblick!F42="","ND",Gesamtüberblick!F42)</f>
        <v>683.79047592804386</v>
      </c>
      <c r="E68" t="s">
        <v>232</v>
      </c>
    </row>
    <row r="69" spans="1:7" x14ac:dyDescent="0.3">
      <c r="A69" s="28" t="s">
        <v>76</v>
      </c>
      <c r="C69" s="28" t="s">
        <v>171</v>
      </c>
      <c r="D69" s="63">
        <f>IF(Gesamtüberblick!F37="","ND",Gesamtüberblick!F37)</f>
        <v>4.4184342895310067E-6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333.93106483542317</v>
      </c>
      <c r="E72" t="s">
        <v>9</v>
      </c>
    </row>
    <row r="73" spans="1:7" x14ac:dyDescent="0.3">
      <c r="A73" s="28" t="s">
        <v>76</v>
      </c>
      <c r="C73" s="28" t="s">
        <v>82</v>
      </c>
      <c r="D73" s="63">
        <f>IF(Gesamtüberblick!F24="","ND",Gesamtüberblick!F24)</f>
        <v>884.75940563890572</v>
      </c>
      <c r="E73" t="s">
        <v>9</v>
      </c>
    </row>
    <row r="74" spans="1:7" x14ac:dyDescent="0.3">
      <c r="A74" s="28" t="s">
        <v>76</v>
      </c>
      <c r="C74" s="28" t="s">
        <v>158</v>
      </c>
      <c r="D74" s="63">
        <f>IF(Gesamtüberblick!F11="","ND",Gesamtüberblick!F11)</f>
        <v>0.33549346799336088</v>
      </c>
      <c r="E74" t="s">
        <v>234</v>
      </c>
    </row>
    <row r="75" spans="1:7" x14ac:dyDescent="0.3">
      <c r="A75" s="28" t="s">
        <v>76</v>
      </c>
      <c r="C75" s="28" t="s">
        <v>169</v>
      </c>
      <c r="D75" s="63">
        <f>IF(Gesamtüberblick!F18="","ND",Gesamtüberblick!F18)</f>
        <v>9.9703916888263535</v>
      </c>
      <c r="E75" t="s">
        <v>235</v>
      </c>
    </row>
    <row r="76" spans="1:7" x14ac:dyDescent="0.3">
      <c r="A76" s="28" t="s">
        <v>18</v>
      </c>
      <c r="C76" s="28" t="s">
        <v>157</v>
      </c>
      <c r="D76" s="63">
        <f>IF(Gesamtüberblick!D10="","ND",Gesamtüberblick!D10)</f>
        <v>1.2082665593014829E-7</v>
      </c>
      <c r="E76" t="s">
        <v>224</v>
      </c>
    </row>
    <row r="77" spans="1:7" x14ac:dyDescent="0.3">
      <c r="A77" s="28" t="s">
        <v>18</v>
      </c>
      <c r="C77" s="28" t="s">
        <v>223</v>
      </c>
      <c r="D77" s="63">
        <f>IF(Gesamtüberblick!D15="","ND",Gesamtüberblick!D15)</f>
        <v>1.8871183119702258E-2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3.9105763458117844</v>
      </c>
      <c r="E80" t="s">
        <v>8</v>
      </c>
    </row>
    <row r="81" spans="1:8" x14ac:dyDescent="0.3">
      <c r="A81" s="28" t="s">
        <v>18</v>
      </c>
      <c r="C81" s="28" t="s">
        <v>85</v>
      </c>
      <c r="D81" s="63">
        <f>IF(Gesamtüberblick!D31="","ND",Gesamtüberblick!D31)</f>
        <v>4.8060915398703274E-5</v>
      </c>
      <c r="E81" t="s">
        <v>8</v>
      </c>
    </row>
    <row r="82" spans="1:8" x14ac:dyDescent="0.3">
      <c r="A82" s="28" t="s">
        <v>18</v>
      </c>
      <c r="C82" s="28" t="s">
        <v>78</v>
      </c>
      <c r="D82" s="63">
        <f>IF(Gesamtüberblick!D19="","ND",Gesamtüberblick!D19)</f>
        <v>1.3204374647638368</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3.1305171502840866E-2</v>
      </c>
      <c r="E85" t="s">
        <v>226</v>
      </c>
    </row>
    <row r="86" spans="1:8" x14ac:dyDescent="0.3">
      <c r="A86" s="28" t="s">
        <v>18</v>
      </c>
      <c r="C86" s="28" t="s">
        <v>162</v>
      </c>
      <c r="D86" s="63">
        <f>IF(Gesamtüberblick!D13="","ND",Gesamtüberblick!D13)</f>
        <v>3.0803971398710873E-3</v>
      </c>
      <c r="E86" t="s">
        <v>227</v>
      </c>
    </row>
    <row r="87" spans="1:8" x14ac:dyDescent="0.3">
      <c r="A87" s="28" t="s">
        <v>18</v>
      </c>
      <c r="C87" s="28" t="s">
        <v>160</v>
      </c>
      <c r="D87" s="63">
        <f>IF(Gesamtüberblick!D12="","ND",Gesamtüberblick!D12)</f>
        <v>4.0334864823914302E-4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5.0085659977646259E-4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5.5512600632466169</v>
      </c>
      <c r="E92" t="s">
        <v>229</v>
      </c>
    </row>
    <row r="93" spans="1:8" x14ac:dyDescent="0.3">
      <c r="A93" s="28" t="s">
        <v>18</v>
      </c>
      <c r="C93" s="28" t="s">
        <v>156</v>
      </c>
      <c r="D93" s="63">
        <f>IF(Gesamtüberblick!D9="","ND",Gesamtüberblick!D9)</f>
        <v>2.7570757272036566E-3</v>
      </c>
      <c r="E93" t="s">
        <v>229</v>
      </c>
    </row>
    <row r="94" spans="1:8" x14ac:dyDescent="0.3">
      <c r="A94" s="28" t="s">
        <v>18</v>
      </c>
      <c r="C94" s="28" t="s">
        <v>155</v>
      </c>
      <c r="D94" s="63">
        <f>IF(Gesamtüberblick!D6="","ND",Gesamtüberblick!D6)</f>
        <v>5.5595082649782999</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78.827171546904921</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78.825962283451929</v>
      </c>
      <c r="E99" t="s">
        <v>9</v>
      </c>
    </row>
    <row r="100" spans="1:8" x14ac:dyDescent="0.3">
      <c r="A100" s="28" t="s">
        <v>18</v>
      </c>
      <c r="C100" s="28" t="s">
        <v>167</v>
      </c>
      <c r="D100" s="63">
        <f>IF(Gesamtüberblick!D16="","ND",Gesamtüberblick!D16)</f>
        <v>1.8150739113734355E-5</v>
      </c>
      <c r="E100" t="s">
        <v>230</v>
      </c>
    </row>
    <row r="101" spans="1:8" x14ac:dyDescent="0.3">
      <c r="A101" s="28" t="s">
        <v>18</v>
      </c>
      <c r="C101" s="28" t="s">
        <v>176</v>
      </c>
      <c r="D101" s="63">
        <f>IF(Gesamtüberblick!D40="","ND",Gesamtüberblick!D40)</f>
        <v>2.5446162697347744E-9</v>
      </c>
      <c r="E101" t="s">
        <v>177</v>
      </c>
    </row>
    <row r="102" spans="1:8" x14ac:dyDescent="0.3">
      <c r="A102" s="28" t="s">
        <v>18</v>
      </c>
      <c r="C102" s="28" t="s">
        <v>178</v>
      </c>
      <c r="D102" s="63">
        <f>IF(Gesamtüberblick!D41="","ND",Gesamtüberblick!D41)</f>
        <v>5.5962653826240156E-8</v>
      </c>
      <c r="E102" t="s">
        <v>177</v>
      </c>
      <c r="H102" s="27"/>
    </row>
    <row r="103" spans="1:8" x14ac:dyDescent="0.3">
      <c r="A103" s="28" t="s">
        <v>18</v>
      </c>
      <c r="C103" s="28" t="s">
        <v>174</v>
      </c>
      <c r="D103" s="63">
        <f>IF(Gesamtüberblick!D39="","ND",Gesamtüberblick!D39)</f>
        <v>38.934639443285427</v>
      </c>
      <c r="E103" t="s">
        <v>175</v>
      </c>
    </row>
    <row r="104" spans="1:8" x14ac:dyDescent="0.3">
      <c r="A104" s="28" t="s">
        <v>18</v>
      </c>
      <c r="C104" s="28" t="s">
        <v>173</v>
      </c>
      <c r="D104" s="63">
        <f>IF(Gesamtüberblick!D38="","ND",Gesamtüberblick!D38)</f>
        <v>0.10850700230737516</v>
      </c>
      <c r="E104" t="s">
        <v>231</v>
      </c>
    </row>
    <row r="105" spans="1:8" x14ac:dyDescent="0.3">
      <c r="A105" s="28" t="s">
        <v>18</v>
      </c>
      <c r="C105" s="28" t="s">
        <v>179</v>
      </c>
      <c r="D105" s="63">
        <f>IF(Gesamtüberblick!D42="","ND",Gesamtüberblick!D42)</f>
        <v>47.714346316664248</v>
      </c>
      <c r="E105" t="s">
        <v>232</v>
      </c>
    </row>
    <row r="106" spans="1:8" x14ac:dyDescent="0.3">
      <c r="A106" s="28" t="s">
        <v>18</v>
      </c>
      <c r="C106" s="28" t="s">
        <v>171</v>
      </c>
      <c r="D106" s="63">
        <f>IF(Gesamtüberblick!D37="","ND",Gesamtüberblick!D37)</f>
        <v>4.1346576962855659E-7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1.3204374647638368</v>
      </c>
      <c r="E109" t="s">
        <v>9</v>
      </c>
    </row>
    <row r="110" spans="1:8" x14ac:dyDescent="0.3">
      <c r="A110" s="28" t="s">
        <v>18</v>
      </c>
      <c r="C110" s="28" t="s">
        <v>82</v>
      </c>
      <c r="D110" s="63">
        <f>IF(Gesamtüberblick!D24="","ND",Gesamtüberblick!D24)</f>
        <v>78.827171546904921</v>
      </c>
      <c r="E110" t="s">
        <v>9</v>
      </c>
    </row>
    <row r="111" spans="1:8" x14ac:dyDescent="0.3">
      <c r="A111" s="28" t="s">
        <v>18</v>
      </c>
      <c r="C111" s="28" t="s">
        <v>158</v>
      </c>
      <c r="D111" s="63">
        <f>IF(Gesamtüberblick!D11="","ND",Gesamtüberblick!D11)</f>
        <v>1.218496436373819E-2</v>
      </c>
      <c r="E111" t="s">
        <v>234</v>
      </c>
    </row>
    <row r="112" spans="1:8" x14ac:dyDescent="0.3">
      <c r="A112" s="28" t="s">
        <v>18</v>
      </c>
      <c r="C112" s="28" t="s">
        <v>169</v>
      </c>
      <c r="D112" s="63">
        <f>IF(Gesamtüberblick!D18="","ND",Gesamtüberblick!D18)</f>
        <v>0.32631971090177736</v>
      </c>
      <c r="E112" t="s">
        <v>235</v>
      </c>
    </row>
    <row r="113" spans="1:5" x14ac:dyDescent="0.3">
      <c r="A113" s="28" t="s">
        <v>19</v>
      </c>
      <c r="C113" s="28" t="s">
        <v>157</v>
      </c>
      <c r="D113" s="63">
        <f>IF(Gesamtüberblick!E10="","ND",Gesamtüberblick!E10)</f>
        <v>3.4552779107612717E-7</v>
      </c>
      <c r="E113" t="s">
        <v>224</v>
      </c>
    </row>
    <row r="114" spans="1:5" x14ac:dyDescent="0.3">
      <c r="A114" s="28" t="s">
        <v>19</v>
      </c>
      <c r="C114" s="28" t="s">
        <v>223</v>
      </c>
      <c r="D114" s="63">
        <f>IF(Gesamtüberblick!E15="","ND",Gesamtüberblick!E15)</f>
        <v>3.9890966872176442E-2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4.010770924182995</v>
      </c>
      <c r="E117" t="s">
        <v>8</v>
      </c>
    </row>
    <row r="118" spans="1:5" x14ac:dyDescent="0.3">
      <c r="A118" s="28" t="s">
        <v>19</v>
      </c>
      <c r="C118" s="28" t="s">
        <v>85</v>
      </c>
      <c r="D118" s="63">
        <f>IF(Gesamtüberblick!E31="","ND",Gesamtüberblick!E31)</f>
        <v>7.71584164674764E-5</v>
      </c>
      <c r="E118" t="s">
        <v>8</v>
      </c>
    </row>
    <row r="119" spans="1:5" x14ac:dyDescent="0.3">
      <c r="A119" s="28" t="s">
        <v>19</v>
      </c>
      <c r="C119" s="28" t="s">
        <v>78</v>
      </c>
      <c r="D119" s="63">
        <f>IF(Gesamtüberblick!E19="","ND",Gesamtüberblick!E19)</f>
        <v>95.29393367507241</v>
      </c>
      <c r="E119" t="s">
        <v>9</v>
      </c>
    </row>
    <row r="120" spans="1:5" x14ac:dyDescent="0.3">
      <c r="A120" s="28" t="s">
        <v>19</v>
      </c>
      <c r="C120" s="28" t="s">
        <v>79</v>
      </c>
      <c r="D120" s="63">
        <f>IF(Gesamtüberblick!E20="","ND",Gesamtüberblick!E20)</f>
        <v>0.10429310959234002</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0.12382535281699085</v>
      </c>
      <c r="E122" t="s">
        <v>226</v>
      </c>
    </row>
    <row r="123" spans="1:5" x14ac:dyDescent="0.3">
      <c r="A123" s="28" t="s">
        <v>19</v>
      </c>
      <c r="C123" s="28" t="s">
        <v>162</v>
      </c>
      <c r="D123" s="63">
        <f>IF(Gesamtüberblick!E13="","ND",Gesamtüberblick!E13)</f>
        <v>1.0262819864130152E-2</v>
      </c>
      <c r="E123" t="s">
        <v>227</v>
      </c>
    </row>
    <row r="124" spans="1:5" x14ac:dyDescent="0.3">
      <c r="A124" s="28" t="s">
        <v>19</v>
      </c>
      <c r="C124" s="28" t="s">
        <v>160</v>
      </c>
      <c r="D124" s="63">
        <f>IF(Gesamtüberblick!E12="","ND",Gesamtüberblick!E12)</f>
        <v>7.5235136937292239E-4</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5.5053333174633816E-4</v>
      </c>
      <c r="E127" t="s">
        <v>8</v>
      </c>
    </row>
    <row r="128" spans="1:5" x14ac:dyDescent="0.3">
      <c r="A128" s="28" t="s">
        <v>19</v>
      </c>
      <c r="C128" s="28" t="s">
        <v>94</v>
      </c>
      <c r="D128" s="63">
        <f>IF(Gesamtüberblick!E8="","ND",Gesamtüberblick!E8)</f>
        <v>-1.7163757225982592E-2</v>
      </c>
      <c r="E128" t="s">
        <v>229</v>
      </c>
    </row>
    <row r="129" spans="1:5" x14ac:dyDescent="0.3">
      <c r="A129" s="28" t="s">
        <v>19</v>
      </c>
      <c r="C129" s="28" t="s">
        <v>95</v>
      </c>
      <c r="D129" s="63">
        <f>IF(Gesamtüberblick!E7="","ND",Gesamtüberblick!E7)</f>
        <v>9.5441278203685513</v>
      </c>
      <c r="E129" t="s">
        <v>229</v>
      </c>
    </row>
    <row r="130" spans="1:5" x14ac:dyDescent="0.3">
      <c r="A130" s="28" t="s">
        <v>19</v>
      </c>
      <c r="C130" s="28" t="s">
        <v>156</v>
      </c>
      <c r="D130" s="63">
        <f>IF(Gesamtüberblick!E9="","ND",Gesamtüberblick!E9)</f>
        <v>7.220628912670243E-3</v>
      </c>
      <c r="E130" t="s">
        <v>229</v>
      </c>
    </row>
    <row r="131" spans="1:5" x14ac:dyDescent="0.3">
      <c r="A131" s="28" t="s">
        <v>19</v>
      </c>
      <c r="C131" s="28" t="s">
        <v>155</v>
      </c>
      <c r="D131" s="63">
        <f>IF(Gesamtüberblick!E6="","ND",Gesamtüberblick!E6)</f>
        <v>9.5879881273419478</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52.278880313870239</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108.93497522425605</v>
      </c>
      <c r="E136" t="s">
        <v>9</v>
      </c>
    </row>
    <row r="137" spans="1:5" x14ac:dyDescent="0.3">
      <c r="A137" s="28" t="s">
        <v>19</v>
      </c>
      <c r="C137" s="28" t="s">
        <v>167</v>
      </c>
      <c r="D137" s="63">
        <f>IF(Gesamtüberblick!E16="","ND",Gesamtüberblick!E16)</f>
        <v>2.3192430436115957E-5</v>
      </c>
      <c r="E137" t="s">
        <v>230</v>
      </c>
    </row>
    <row r="138" spans="1:5" x14ac:dyDescent="0.3">
      <c r="A138" s="28" t="s">
        <v>19</v>
      </c>
      <c r="C138" s="28" t="s">
        <v>176</v>
      </c>
      <c r="D138" s="63">
        <f>IF(Gesamtüberblick!E40="","ND",Gesamtüberblick!E40)</f>
        <v>3.3409631184809087E-9</v>
      </c>
      <c r="E138" t="s">
        <v>177</v>
      </c>
    </row>
    <row r="139" spans="1:5" x14ac:dyDescent="0.3">
      <c r="A139" s="28" t="s">
        <v>19</v>
      </c>
      <c r="C139" s="28" t="s">
        <v>178</v>
      </c>
      <c r="D139" s="63">
        <f>IF(Gesamtüberblick!E41="","ND",Gesamtüberblick!E41)</f>
        <v>6.5038421523471836E-8</v>
      </c>
      <c r="E139" t="s">
        <v>177</v>
      </c>
    </row>
    <row r="140" spans="1:5" x14ac:dyDescent="0.3">
      <c r="A140" s="28" t="s">
        <v>19</v>
      </c>
      <c r="C140" s="28" t="s">
        <v>174</v>
      </c>
      <c r="D140" s="63">
        <f>IF(Gesamtüberblick!E39="","ND",Gesamtüberblick!E39)</f>
        <v>31.980897825717648</v>
      </c>
      <c r="E140" t="s">
        <v>175</v>
      </c>
    </row>
    <row r="141" spans="1:5" x14ac:dyDescent="0.3">
      <c r="A141" s="28" t="s">
        <v>19</v>
      </c>
      <c r="C141" s="28" t="s">
        <v>173</v>
      </c>
      <c r="D141" s="63">
        <f>IF(Gesamtüberblick!E38="","ND",Gesamtüberblick!E38)</f>
        <v>0.15894978457419098</v>
      </c>
      <c r="E141" t="s">
        <v>231</v>
      </c>
    </row>
    <row r="142" spans="1:5" x14ac:dyDescent="0.3">
      <c r="A142" s="28" t="s">
        <v>19</v>
      </c>
      <c r="C142" s="28" t="s">
        <v>179</v>
      </c>
      <c r="D142" s="63">
        <f>IF(Gesamtüberblick!E42="","ND",Gesamtüberblick!E42)</f>
        <v>496.92760669803977</v>
      </c>
      <c r="E142" t="s">
        <v>232</v>
      </c>
    </row>
    <row r="143" spans="1:5" x14ac:dyDescent="0.3">
      <c r="A143" s="28" t="s">
        <v>19</v>
      </c>
      <c r="C143" s="28" t="s">
        <v>171</v>
      </c>
      <c r="D143" s="63">
        <f>IF(Gesamtüberblick!E37="","ND",Gesamtüberblick!E37)</f>
        <v>5.6271890872711098E-7</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127.58674656568746</v>
      </c>
      <c r="E146" t="s">
        <v>9</v>
      </c>
    </row>
    <row r="147" spans="1:8" x14ac:dyDescent="0.3">
      <c r="A147" s="28" t="s">
        <v>19</v>
      </c>
      <c r="C147" s="28" t="s">
        <v>82</v>
      </c>
      <c r="D147" s="63">
        <f>IF(Gesamtüberblick!E24="","ND",Gesamtüberblick!E24)</f>
        <v>108.9447449637623</v>
      </c>
      <c r="E147" t="s">
        <v>9</v>
      </c>
    </row>
    <row r="148" spans="1:8" x14ac:dyDescent="0.3">
      <c r="A148" s="28" t="s">
        <v>19</v>
      </c>
      <c r="C148" s="28" t="s">
        <v>158</v>
      </c>
      <c r="D148" s="63">
        <f>IF(Gesamtüberblick!E11="","ND",Gesamtüberblick!E11)</f>
        <v>3.0683823963054462E-2</v>
      </c>
      <c r="E148" t="s">
        <v>234</v>
      </c>
    </row>
    <row r="149" spans="1:8" x14ac:dyDescent="0.3">
      <c r="A149" s="28" t="s">
        <v>19</v>
      </c>
      <c r="C149" s="28" t="s">
        <v>169</v>
      </c>
      <c r="D149" s="63">
        <f>IF(Gesamtüberblick!E18="","ND",Gesamtüberblick!E18)</f>
        <v>0.61408451003805109</v>
      </c>
      <c r="E149" t="s">
        <v>235</v>
      </c>
    </row>
    <row r="150" spans="1:8" x14ac:dyDescent="0.3">
      <c r="A150" s="28" t="s">
        <v>1</v>
      </c>
      <c r="C150" s="28" t="s">
        <v>157</v>
      </c>
      <c r="D150" s="63">
        <f>IF(Gesamtüberblick!G10="","ND",Gesamtüberblick!G10)</f>
        <v>1.6599581754783285E-7</v>
      </c>
      <c r="E150" t="s">
        <v>224</v>
      </c>
    </row>
    <row r="151" spans="1:8" x14ac:dyDescent="0.3">
      <c r="A151" s="28" t="s">
        <v>1</v>
      </c>
      <c r="C151" s="28" t="s">
        <v>223</v>
      </c>
      <c r="D151" s="63">
        <f>IF(Gesamtüberblick!G15="","ND",Gesamtüberblick!G15)</f>
        <v>2.9550590194354655E-2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9.7238188460913495</v>
      </c>
      <c r="E154" t="s">
        <v>8</v>
      </c>
    </row>
    <row r="155" spans="1:8" x14ac:dyDescent="0.3">
      <c r="A155" s="28" t="s">
        <v>1</v>
      </c>
      <c r="C155" s="28" t="s">
        <v>85</v>
      </c>
      <c r="D155" s="63">
        <f>IF(Gesamtüberblick!G31="","ND",Gesamtüberblick!G31)</f>
        <v>6.1367257093492529E-5</v>
      </c>
      <c r="E155" t="s">
        <v>8</v>
      </c>
    </row>
    <row r="156" spans="1:8" x14ac:dyDescent="0.3">
      <c r="A156" s="28" t="s">
        <v>1</v>
      </c>
      <c r="C156" s="28" t="s">
        <v>78</v>
      </c>
      <c r="D156" s="63">
        <f>IF(Gesamtüberblick!G19="","ND",Gesamtüberblick!G19)</f>
        <v>1.6231775861444981</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5.0619192992786055E-2</v>
      </c>
      <c r="E159" t="s">
        <v>226</v>
      </c>
    </row>
    <row r="160" spans="1:8" x14ac:dyDescent="0.3">
      <c r="A160" s="28" t="s">
        <v>1</v>
      </c>
      <c r="C160" s="28" t="s">
        <v>162</v>
      </c>
      <c r="D160" s="63">
        <f>IF(Gesamtüberblick!G13="","ND",Gesamtüberblick!G13)</f>
        <v>4.9302785340342844E-3</v>
      </c>
      <c r="E160" t="s">
        <v>227</v>
      </c>
    </row>
    <row r="161" spans="1:9" x14ac:dyDescent="0.3">
      <c r="A161" s="28" t="s">
        <v>1</v>
      </c>
      <c r="C161" s="28" t="s">
        <v>160</v>
      </c>
      <c r="D161" s="63">
        <f>IF(Gesamtüberblick!G12="","ND",Gesamtüberblick!G12)</f>
        <v>5.3955902056661525E-4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6.8956369015606633E-4</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7.3105498477950235</v>
      </c>
      <c r="E166" t="s">
        <v>229</v>
      </c>
    </row>
    <row r="167" spans="1:9" x14ac:dyDescent="0.3">
      <c r="A167" s="28" t="s">
        <v>1</v>
      </c>
      <c r="C167" s="28" t="s">
        <v>156</v>
      </c>
      <c r="D167" s="63">
        <f>IF(Gesamtüberblick!G9="","ND",Gesamtüberblick!G9)</f>
        <v>3.5665201471068728E-3</v>
      </c>
      <c r="E167" t="s">
        <v>229</v>
      </c>
    </row>
    <row r="168" spans="1:9" x14ac:dyDescent="0.3">
      <c r="A168" s="28" t="s">
        <v>1</v>
      </c>
      <c r="C168" s="28" t="s">
        <v>155</v>
      </c>
      <c r="D168" s="63">
        <f>IF(Gesamtüberblick!G6="","ND",Gesamtüberblick!G6)</f>
        <v>7.3199488904777059</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110.964294886747</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110.96214861991304</v>
      </c>
      <c r="E173" t="s">
        <v>9</v>
      </c>
    </row>
    <row r="174" spans="1:9" x14ac:dyDescent="0.3">
      <c r="A174" s="28" t="s">
        <v>1</v>
      </c>
      <c r="C174" s="28" t="s">
        <v>167</v>
      </c>
      <c r="D174" s="63">
        <f>IF(Gesamtüberblick!G16="","ND",Gesamtüberblick!G16)</f>
        <v>2.0447745475165965E-5</v>
      </c>
      <c r="E174" t="s">
        <v>230</v>
      </c>
    </row>
    <row r="175" spans="1:9" x14ac:dyDescent="0.3">
      <c r="A175" s="28" t="s">
        <v>1</v>
      </c>
      <c r="C175" s="28" t="s">
        <v>176</v>
      </c>
      <c r="D175" s="63">
        <f>IF(Gesamtüberblick!G40="","ND",Gesamtüberblick!G40)</f>
        <v>3.2522775547097752E-9</v>
      </c>
      <c r="E175" t="s">
        <v>177</v>
      </c>
    </row>
    <row r="176" spans="1:9" x14ac:dyDescent="0.3">
      <c r="A176" s="28" t="s">
        <v>1</v>
      </c>
      <c r="C176" s="28" t="s">
        <v>178</v>
      </c>
      <c r="D176" s="63">
        <f>IF(Gesamtüberblick!G41="","ND",Gesamtüberblick!G41)</f>
        <v>7.9306048760772896E-8</v>
      </c>
      <c r="E176" t="s">
        <v>177</v>
      </c>
      <c r="G176" s="27"/>
      <c r="H176" s="27"/>
      <c r="I176" s="27"/>
    </row>
    <row r="177" spans="1:5" x14ac:dyDescent="0.3">
      <c r="A177" s="28" t="s">
        <v>1</v>
      </c>
      <c r="C177" s="28" t="s">
        <v>174</v>
      </c>
      <c r="D177" s="63">
        <f>IF(Gesamtüberblick!G39="","ND",Gesamtüberblick!G39)</f>
        <v>53.364962525024964</v>
      </c>
      <c r="E177" t="s">
        <v>175</v>
      </c>
    </row>
    <row r="178" spans="1:5" x14ac:dyDescent="0.3">
      <c r="A178" s="28" t="s">
        <v>1</v>
      </c>
      <c r="C178" s="28" t="s">
        <v>173</v>
      </c>
      <c r="D178" s="63">
        <f>IF(Gesamtüberblick!G38="","ND",Gesamtüberblick!G38)</f>
        <v>0.13996444064046712</v>
      </c>
      <c r="E178" t="s">
        <v>231</v>
      </c>
    </row>
    <row r="179" spans="1:5" x14ac:dyDescent="0.3">
      <c r="A179" s="28" t="s">
        <v>1</v>
      </c>
      <c r="C179" s="28" t="s">
        <v>179</v>
      </c>
      <c r="D179" s="63">
        <f>IF(Gesamtüberblick!G42="","ND",Gesamtüberblick!G42)</f>
        <v>112.62227871574491</v>
      </c>
      <c r="E179" t="s">
        <v>232</v>
      </c>
    </row>
    <row r="180" spans="1:5" x14ac:dyDescent="0.3">
      <c r="A180" s="28" t="s">
        <v>1</v>
      </c>
      <c r="C180" s="28" t="s">
        <v>171</v>
      </c>
      <c r="D180" s="63">
        <f>IF(Gesamtüberblick!G37="","ND",Gesamtüberblick!G37)</f>
        <v>7.2384098773832567E-7</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1.6231775861444981</v>
      </c>
      <c r="E183" t="s">
        <v>9</v>
      </c>
    </row>
    <row r="184" spans="1:5" x14ac:dyDescent="0.3">
      <c r="A184" s="28" t="s">
        <v>1</v>
      </c>
      <c r="C184" s="28" t="s">
        <v>82</v>
      </c>
      <c r="D184" s="63">
        <f>IF(Gesamtüberblick!G24="","ND",Gesamtüberblick!G24)</f>
        <v>110.964294886747</v>
      </c>
      <c r="E184" t="s">
        <v>9</v>
      </c>
    </row>
    <row r="185" spans="1:5" x14ac:dyDescent="0.3">
      <c r="A185" s="28" t="s">
        <v>1</v>
      </c>
      <c r="C185" s="28" t="s">
        <v>158</v>
      </c>
      <c r="D185" s="63">
        <f>IF(Gesamtüberblick!G11="","ND",Gesamtüberblick!G11)</f>
        <v>1.8097110237261571E-2</v>
      </c>
      <c r="E185" t="s">
        <v>234</v>
      </c>
    </row>
    <row r="186" spans="1:5" x14ac:dyDescent="0.3">
      <c r="A186" s="28" t="s">
        <v>1</v>
      </c>
      <c r="C186" s="28" t="s">
        <v>169</v>
      </c>
      <c r="D186" s="63">
        <f>IF(Gesamtüberblick!G18="","ND",Gesamtüberblick!G18)</f>
        <v>0.52987795550186068</v>
      </c>
      <c r="E186" t="s">
        <v>235</v>
      </c>
    </row>
    <row r="187" spans="1:5" x14ac:dyDescent="0.3">
      <c r="A187" s="28" t="s">
        <v>2</v>
      </c>
      <c r="C187" s="28" t="s">
        <v>157</v>
      </c>
      <c r="D187" s="63">
        <f>IF(Gesamtüberblick!H10="","ND",Gesamtüberblick!H10)</f>
        <v>8.4937528177339107E-9</v>
      </c>
      <c r="E187" t="s">
        <v>224</v>
      </c>
    </row>
    <row r="188" spans="1:5" x14ac:dyDescent="0.3">
      <c r="A188" s="28" t="s">
        <v>2</v>
      </c>
      <c r="C188" s="28" t="s">
        <v>223</v>
      </c>
      <c r="D188" s="63">
        <f>IF(Gesamtüberblick!H15="","ND",Gesamtüberblick!H15)</f>
        <v>7.5489344080539584E-4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3.4405139041904759E-2</v>
      </c>
      <c r="E191" t="s">
        <v>8</v>
      </c>
    </row>
    <row r="192" spans="1:5" x14ac:dyDescent="0.3">
      <c r="A192" s="28" t="s">
        <v>2</v>
      </c>
      <c r="C192" s="28" t="s">
        <v>85</v>
      </c>
      <c r="D192" s="63">
        <f>IF(Gesamtüberblick!H31="","ND",Gesamtüberblick!H31)</f>
        <v>3.8534314341128784E-5</v>
      </c>
      <c r="E192" t="s">
        <v>8</v>
      </c>
    </row>
    <row r="193" spans="1:11" x14ac:dyDescent="0.3">
      <c r="A193" s="28" t="s">
        <v>2</v>
      </c>
      <c r="C193" s="28" t="s">
        <v>78</v>
      </c>
      <c r="D193" s="63">
        <f>IF(Gesamtüberblick!H19="","ND",Gesamtüberblick!H19)</f>
        <v>0.10437620223487294</v>
      </c>
      <c r="E193" t="s">
        <v>9</v>
      </c>
    </row>
    <row r="194" spans="1:11" x14ac:dyDescent="0.3">
      <c r="A194" s="28" t="s">
        <v>2</v>
      </c>
      <c r="C194" s="28" t="s">
        <v>79</v>
      </c>
      <c r="D194" s="63">
        <f>IF(Gesamtüberblick!H20="","ND",Gesamtüberblick!H20)</f>
        <v>-0.10429310959234002</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2.2768570776034221E-3</v>
      </c>
      <c r="E196" t="s">
        <v>226</v>
      </c>
    </row>
    <row r="197" spans="1:11" x14ac:dyDescent="0.3">
      <c r="A197" s="28" t="s">
        <v>2</v>
      </c>
      <c r="C197" s="28" t="s">
        <v>162</v>
      </c>
      <c r="D197" s="63">
        <f>IF(Gesamtüberblick!H13="","ND",Gesamtüberblick!H13)</f>
        <v>2.626717769650598E-4</v>
      </c>
      <c r="E197" t="s">
        <v>227</v>
      </c>
    </row>
    <row r="198" spans="1:11" x14ac:dyDescent="0.3">
      <c r="A198" s="28" t="s">
        <v>2</v>
      </c>
      <c r="C198" s="28" t="s">
        <v>160</v>
      </c>
      <c r="D198" s="63">
        <f>IF(Gesamtüberblick!H12="","ND",Gesamtüberblick!H12)</f>
        <v>3.5835826048010127E-4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1.0360893614517032E-5</v>
      </c>
      <c r="E201" t="s">
        <v>8</v>
      </c>
    </row>
    <row r="202" spans="1:11" x14ac:dyDescent="0.3">
      <c r="A202" s="28" t="s">
        <v>2</v>
      </c>
      <c r="C202" s="28" t="s">
        <v>94</v>
      </c>
      <c r="D202" s="63">
        <f>IF(Gesamtüberblick!H8="","ND",Gesamtüberblick!H8)</f>
        <v>1.7163757225982592E-2</v>
      </c>
      <c r="E202" t="s">
        <v>229</v>
      </c>
    </row>
    <row r="203" spans="1:11" x14ac:dyDescent="0.3">
      <c r="A203" s="28" t="s">
        <v>2</v>
      </c>
      <c r="C203" s="28" t="s">
        <v>95</v>
      </c>
      <c r="D203" s="63">
        <f>IF(Gesamtüberblick!H7="","ND",Gesamtüberblick!H7)</f>
        <v>0.36024798059164842</v>
      </c>
      <c r="E203" t="s">
        <v>229</v>
      </c>
    </row>
    <row r="204" spans="1:11" x14ac:dyDescent="0.3">
      <c r="A204" s="28" t="s">
        <v>2</v>
      </c>
      <c r="C204" s="28" t="s">
        <v>156</v>
      </c>
      <c r="D204" s="63">
        <f>IF(Gesamtüberblick!H9="","ND",Gesamtüberblick!H9)</f>
        <v>3.7770907060175068E-4</v>
      </c>
      <c r="E204" t="s">
        <v>229</v>
      </c>
    </row>
    <row r="205" spans="1:11" x14ac:dyDescent="0.3">
      <c r="A205" s="28" t="s">
        <v>2</v>
      </c>
      <c r="C205" s="28" t="s">
        <v>155</v>
      </c>
      <c r="D205" s="63">
        <f>IF(Gesamtüberblick!H6="","ND",Gesamtüberblick!H6)</f>
        <v>0.39669010471433369</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4.2930904191625791E-3</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5.4336951182016078</v>
      </c>
      <c r="E210" t="s">
        <v>9</v>
      </c>
    </row>
    <row r="211" spans="1:7" x14ac:dyDescent="0.3">
      <c r="A211" s="28" t="s">
        <v>2</v>
      </c>
      <c r="C211" s="28" t="s">
        <v>167</v>
      </c>
      <c r="D211" s="63">
        <f>IF(Gesamtüberblick!H16="","ND",Gesamtüberblick!H16)</f>
        <v>9.0781101807870669E-7</v>
      </c>
      <c r="E211" t="s">
        <v>230</v>
      </c>
    </row>
    <row r="212" spans="1:7" x14ac:dyDescent="0.3">
      <c r="A212" s="28" t="s">
        <v>2</v>
      </c>
      <c r="C212" s="28" t="s">
        <v>176</v>
      </c>
      <c r="D212" s="63">
        <f>IF(Gesamtüberblick!H40="","ND",Gesamtüberblick!H40)</f>
        <v>1.120024447824506E-10</v>
      </c>
      <c r="E212" t="s">
        <v>177</v>
      </c>
    </row>
    <row r="213" spans="1:7" x14ac:dyDescent="0.3">
      <c r="A213" s="28" t="s">
        <v>2</v>
      </c>
      <c r="C213" s="28" t="s">
        <v>178</v>
      </c>
      <c r="D213" s="63">
        <f>IF(Gesamtüberblick!H41="","ND",Gesamtüberblick!H41)</f>
        <v>2.5198992643092528E-9</v>
      </c>
      <c r="E213" t="s">
        <v>177</v>
      </c>
    </row>
    <row r="214" spans="1:7" x14ac:dyDescent="0.3">
      <c r="A214" s="28" t="s">
        <v>2</v>
      </c>
      <c r="C214" s="28" t="s">
        <v>174</v>
      </c>
      <c r="D214" s="63">
        <f>IF(Gesamtüberblick!H39="","ND",Gesamtüberblick!H39)</f>
        <v>1.0290498734692601</v>
      </c>
      <c r="E214" t="s">
        <v>175</v>
      </c>
      <c r="F214" s="27"/>
      <c r="G214" s="27"/>
    </row>
    <row r="215" spans="1:7" x14ac:dyDescent="0.3">
      <c r="A215" s="28" t="s">
        <v>2</v>
      </c>
      <c r="C215" s="28" t="s">
        <v>173</v>
      </c>
      <c r="D215" s="63">
        <f>IF(Gesamtüberblick!H38="","ND",Gesamtüberblick!H38)</f>
        <v>8.0483602659428208E-2</v>
      </c>
      <c r="E215" t="s">
        <v>231</v>
      </c>
    </row>
    <row r="216" spans="1:7" x14ac:dyDescent="0.3">
      <c r="A216" s="28" t="s">
        <v>2</v>
      </c>
      <c r="C216" s="28" t="s">
        <v>179</v>
      </c>
      <c r="D216" s="63">
        <f>IF(Gesamtüberblick!H42="","ND",Gesamtüberblick!H42)</f>
        <v>1.5986526410748947</v>
      </c>
      <c r="E216" t="s">
        <v>232</v>
      </c>
    </row>
    <row r="217" spans="1:7" x14ac:dyDescent="0.3">
      <c r="A217" s="28" t="s">
        <v>2</v>
      </c>
      <c r="C217" s="28" t="s">
        <v>171</v>
      </c>
      <c r="D217" s="63">
        <f>IF(Gesamtüberblick!H37="","ND",Gesamtüberblick!H37)</f>
        <v>4.4301895400447215E-9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3.8084617926425324</v>
      </c>
      <c r="E220" t="s">
        <v>9</v>
      </c>
    </row>
    <row r="221" spans="1:7" x14ac:dyDescent="0.3">
      <c r="A221" s="28" t="s">
        <v>2</v>
      </c>
      <c r="C221" s="28" t="s">
        <v>82</v>
      </c>
      <c r="D221" s="63">
        <f>IF(Gesamtüberblick!H24="","ND",Gesamtüberblick!H24)</f>
        <v>5.4337112104191618</v>
      </c>
      <c r="E221" t="s">
        <v>9</v>
      </c>
    </row>
    <row r="222" spans="1:7" x14ac:dyDescent="0.3">
      <c r="A222" s="28" t="s">
        <v>2</v>
      </c>
      <c r="C222" s="28" t="s">
        <v>158</v>
      </c>
      <c r="D222" s="63">
        <f>IF(Gesamtüberblick!H11="","ND",Gesamtüberblick!H11)</f>
        <v>9.9251800955624052E-4</v>
      </c>
      <c r="E222" t="s">
        <v>234</v>
      </c>
    </row>
    <row r="223" spans="1:7" x14ac:dyDescent="0.3">
      <c r="A223" s="28" t="s">
        <v>2</v>
      </c>
      <c r="C223" s="28" t="s">
        <v>169</v>
      </c>
      <c r="D223" s="63">
        <f>IF(Gesamtüberblick!H18="","ND",Gesamtüberblick!H18)</f>
        <v>4.5683994654216228E-2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-2.5000706315622003</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-2.5000706315622003</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2.8676751297599999E-8</v>
      </c>
      <c r="E557" t="s">
        <v>224</v>
      </c>
    </row>
    <row r="558" spans="1:8" x14ac:dyDescent="0.3">
      <c r="A558" s="28" t="s">
        <v>5</v>
      </c>
      <c r="B558" s="64"/>
      <c r="C558" s="28" t="s">
        <v>223</v>
      </c>
      <c r="D558" s="63">
        <f>IF(Gesamtüberblick!R15="","ND",Gesamtüberblick!R15)</f>
        <v>1.5744777402199997E-2</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0.73866204537999991</v>
      </c>
      <c r="E561" t="s">
        <v>8</v>
      </c>
    </row>
    <row r="562" spans="1:9" x14ac:dyDescent="0.3">
      <c r="A562" s="28" t="s">
        <v>5</v>
      </c>
      <c r="B562" s="64"/>
      <c r="C562" s="28" t="s">
        <v>85</v>
      </c>
      <c r="D562" s="63">
        <f>IF(Gesamtüberblick!R31="","ND",Gesamtüberblick!R31)</f>
        <v>9.0350221430000015E-5</v>
      </c>
      <c r="E562" t="s">
        <v>8</v>
      </c>
    </row>
    <row r="563" spans="1:9" x14ac:dyDescent="0.3">
      <c r="A563" s="28" t="s">
        <v>5</v>
      </c>
      <c r="B563" s="64"/>
      <c r="C563" s="28" t="s">
        <v>78</v>
      </c>
      <c r="D563" s="63">
        <f>IF(Gesamtüberblick!R19="","ND",Gesamtüberblick!R19)</f>
        <v>3.7910836949999998</v>
      </c>
      <c r="E563" t="s">
        <v>9</v>
      </c>
    </row>
    <row r="564" spans="1:9" x14ac:dyDescent="0.3">
      <c r="A564" s="28" t="s">
        <v>5</v>
      </c>
      <c r="B564" s="64"/>
      <c r="C564" s="28" t="s">
        <v>79</v>
      </c>
      <c r="D564" s="63">
        <f>IF(Gesamtüberblick!R20="","ND",Gesamtüberblick!R20)</f>
        <v>-0.17009359724899528</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5.2602933661600002E-2</v>
      </c>
      <c r="E566" t="s">
        <v>226</v>
      </c>
    </row>
    <row r="567" spans="1:9" x14ac:dyDescent="0.3">
      <c r="A567" s="28" t="s">
        <v>5</v>
      </c>
      <c r="B567" s="64"/>
      <c r="C567" s="28" t="s">
        <v>162</v>
      </c>
      <c r="D567" s="63">
        <f>IF(Gesamtüberblick!R13="","ND",Gesamtüberblick!R13)</f>
        <v>4.7169356315199997E-3</v>
      </c>
      <c r="E567" t="s">
        <v>227</v>
      </c>
    </row>
    <row r="568" spans="1:9" x14ac:dyDescent="0.3">
      <c r="A568" s="28" t="s">
        <v>5</v>
      </c>
      <c r="B568" s="64"/>
      <c r="C568" s="28" t="s">
        <v>160</v>
      </c>
      <c r="D568" s="63">
        <f>IF(Gesamtüberblick!R12="","ND",Gesamtüberblick!R12)</f>
        <v>1.0622444615999999E-3</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1.3551602582E-4</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1.8030810211399997</v>
      </c>
      <c r="E573" t="s">
        <v>229</v>
      </c>
    </row>
    <row r="574" spans="1:9" x14ac:dyDescent="0.3">
      <c r="A574" s="28" t="s">
        <v>5</v>
      </c>
      <c r="B574" s="64"/>
      <c r="C574" s="28" t="s">
        <v>156</v>
      </c>
      <c r="D574" s="63">
        <f>IF(Gesamtüberblick!R9="","ND",Gesamtüberblick!R9)</f>
        <v>2.6423946417400003E-3</v>
      </c>
      <c r="E574" t="s">
        <v>229</v>
      </c>
    </row>
    <row r="575" spans="1:9" x14ac:dyDescent="0.3">
      <c r="A575" s="28" t="s">
        <v>5</v>
      </c>
      <c r="B575" s="64"/>
      <c r="C575" s="28" t="s">
        <v>155</v>
      </c>
      <c r="D575" s="63">
        <f>IF(Gesamtüberblick!R6="","ND",Gesamtüberblick!R6)</f>
        <v>1.7743557530999998</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24.455892816599999</v>
      </c>
      <c r="E578" t="s">
        <v>9</v>
      </c>
    </row>
    <row r="579" spans="1:8" x14ac:dyDescent="0.3">
      <c r="A579" s="28" t="s">
        <v>5</v>
      </c>
      <c r="B579" s="64"/>
      <c r="C579" s="28" t="s">
        <v>81</v>
      </c>
      <c r="D579" s="63">
        <f>IF(Gesamtüberblick!R23="","ND",Gesamtüberblick!R23)</f>
        <v>-5.830899662963958</v>
      </c>
      <c r="E579" t="s">
        <v>9</v>
      </c>
    </row>
    <row r="580" spans="1:8" x14ac:dyDescent="0.3">
      <c r="A580" s="28" t="s">
        <v>5</v>
      </c>
      <c r="B580" s="64"/>
      <c r="C580" s="28" t="s">
        <v>168</v>
      </c>
      <c r="D580" s="63">
        <f>IF(Gesamtüberblick!R17="","ND",Gesamtüberblick!R17)</f>
        <v>24.453403940000001</v>
      </c>
      <c r="E580" t="s">
        <v>9</v>
      </c>
    </row>
    <row r="581" spans="1:8" x14ac:dyDescent="0.3">
      <c r="A581" s="28" t="s">
        <v>5</v>
      </c>
      <c r="B581" s="64"/>
      <c r="C581" s="28" t="s">
        <v>167</v>
      </c>
      <c r="D581" s="63">
        <f>IF(Gesamtüberblick!R16="","ND",Gesamtüberblick!R16)</f>
        <v>1.1107463138799999E-4</v>
      </c>
      <c r="E581" t="s">
        <v>230</v>
      </c>
    </row>
    <row r="582" spans="1:8" x14ac:dyDescent="0.3">
      <c r="A582" s="28" t="s">
        <v>5</v>
      </c>
      <c r="B582" s="64"/>
      <c r="C582" s="28" t="s">
        <v>176</v>
      </c>
      <c r="D582" s="63">
        <f>IF(Gesamtüberblick!R40="","ND",Gesamtüberblick!R40)</f>
        <v>2.7518729270199999E-9</v>
      </c>
      <c r="E582" t="s">
        <v>177</v>
      </c>
    </row>
    <row r="583" spans="1:8" x14ac:dyDescent="0.3">
      <c r="A583" s="28" t="s">
        <v>5</v>
      </c>
      <c r="B583" s="64"/>
      <c r="C583" s="28" t="s">
        <v>178</v>
      </c>
      <c r="D583" s="63">
        <f>IF(Gesamtüberblick!R41="","ND",Gesamtüberblick!R41)</f>
        <v>1.2393165857799999E-7</v>
      </c>
      <c r="E583" t="s">
        <v>177</v>
      </c>
    </row>
    <row r="584" spans="1:8" x14ac:dyDescent="0.3">
      <c r="A584" s="28" t="s">
        <v>5</v>
      </c>
      <c r="B584" s="64"/>
      <c r="C584" s="28" t="s">
        <v>174</v>
      </c>
      <c r="D584" s="63">
        <f>IF(Gesamtüberblick!R39="","ND",Gesamtüberblick!R39)</f>
        <v>19.166684228999994</v>
      </c>
      <c r="E584" t="s">
        <v>175</v>
      </c>
    </row>
    <row r="585" spans="1:8" x14ac:dyDescent="0.3">
      <c r="A585" s="28" t="s">
        <v>5</v>
      </c>
      <c r="B585" s="64"/>
      <c r="C585" s="28" t="s">
        <v>173</v>
      </c>
      <c r="D585" s="63">
        <f>IF(Gesamtüberblick!R38="","ND",Gesamtüberblick!R38)</f>
        <v>0.19443690558599999</v>
      </c>
      <c r="E585" t="s">
        <v>231</v>
      </c>
    </row>
    <row r="586" spans="1:8" x14ac:dyDescent="0.3">
      <c r="A586" s="28" t="s">
        <v>5</v>
      </c>
      <c r="B586" s="64"/>
      <c r="C586" s="28" t="s">
        <v>179</v>
      </c>
      <c r="D586" s="63">
        <f>IF(Gesamtüberblick!R42="","ND",Gesamtüberblick!R42)</f>
        <v>43.407725138399989</v>
      </c>
      <c r="E586" t="s">
        <v>232</v>
      </c>
    </row>
    <row r="587" spans="1:8" x14ac:dyDescent="0.3">
      <c r="A587" s="28" t="s">
        <v>5</v>
      </c>
      <c r="B587" s="64"/>
      <c r="C587" s="28" t="s">
        <v>171</v>
      </c>
      <c r="D587" s="63">
        <f>IF(Gesamtüberblick!R37="","ND",Gesamtüberblick!R37)</f>
        <v>2.7906928614600003E-7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3.6209900977510046</v>
      </c>
      <c r="E590" t="s">
        <v>9</v>
      </c>
      <c r="G590" s="27"/>
      <c r="H590" s="27"/>
    </row>
    <row r="591" spans="1:8" x14ac:dyDescent="0.3">
      <c r="A591" s="28" t="s">
        <v>5</v>
      </c>
      <c r="B591" s="64"/>
      <c r="C591" s="28" t="s">
        <v>82</v>
      </c>
      <c r="D591" s="63">
        <f>IF(Gesamtüberblick!R24="","ND",Gesamtüberblick!R24)</f>
        <v>18.624993153636041</v>
      </c>
      <c r="E591" t="s">
        <v>9</v>
      </c>
    </row>
    <row r="592" spans="1:8" x14ac:dyDescent="0.3">
      <c r="A592" s="28" t="s">
        <v>5</v>
      </c>
      <c r="B592" s="64"/>
      <c r="C592" s="28" t="s">
        <v>158</v>
      </c>
      <c r="D592" s="63">
        <f>IF(Gesamtüberblick!R11="","ND",Gesamtüberblick!R11)</f>
        <v>2.0201754221599998E-2</v>
      </c>
      <c r="E592" t="s">
        <v>234</v>
      </c>
    </row>
    <row r="593" spans="1:5" x14ac:dyDescent="0.3">
      <c r="A593" s="28" t="s">
        <v>5</v>
      </c>
      <c r="B593" s="64"/>
      <c r="C593" s="28" t="s">
        <v>169</v>
      </c>
      <c r="D593" s="63">
        <f>IF(Gesamtüberblick!R18="","ND",Gesamtüberblick!R18)</f>
        <v>0.29642040899799998</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-3.4712979030407203E-3</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-0.90653949896889185</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-0.90639651896889184</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-0.1189979523053869</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2.2169302096959279E-2</v>
      </c>
      <c r="E627" t="s">
        <v>9</v>
      </c>
    </row>
    <row r="628" spans="1:5" x14ac:dyDescent="0.3">
      <c r="A628" s="28" t="s">
        <v>6</v>
      </c>
      <c r="B628" s="64"/>
      <c r="C628" s="28" t="s">
        <v>82</v>
      </c>
      <c r="D628" s="63">
        <f>IF(Gesamtüberblick!S24="","ND",Gesamtüberblick!S24)</f>
        <v>2.9097540476946131</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1.1646432968877387E-8</v>
      </c>
      <c r="E631" t="s">
        <v>224</v>
      </c>
    </row>
    <row r="632" spans="1:5" x14ac:dyDescent="0.3">
      <c r="A632" s="28" t="s">
        <v>77</v>
      </c>
      <c r="C632" s="28" t="s">
        <v>223</v>
      </c>
      <c r="D632" s="63">
        <f>IF(Gesamtüberblick!V15="","ND",Gesamtüberblick!V15)</f>
        <v>-1.611004648151149E-2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-0.29734882873679941</v>
      </c>
      <c r="E635" t="s">
        <v>8</v>
      </c>
    </row>
    <row r="636" spans="1:5" x14ac:dyDescent="0.3">
      <c r="A636" s="28" t="s">
        <v>77</v>
      </c>
      <c r="C636" s="28" t="s">
        <v>85</v>
      </c>
      <c r="D636" s="63">
        <f>IF(Gesamtüberblick!V31="","ND",Gesamtüberblick!V31)</f>
        <v>-3.4173945427109234E-4</v>
      </c>
      <c r="E636" t="s">
        <v>8</v>
      </c>
    </row>
    <row r="637" spans="1:5" x14ac:dyDescent="0.3">
      <c r="A637" s="28" t="s">
        <v>77</v>
      </c>
      <c r="C637" s="28" t="s">
        <v>78</v>
      </c>
      <c r="D637" s="63">
        <f>IF(Gesamtüberblick!V19="","ND",Gesamtüberblick!V19)</f>
        <v>-13.478242783166865</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-7.2695317109873217E-2</v>
      </c>
      <c r="E640" t="s">
        <v>226</v>
      </c>
    </row>
    <row r="641" spans="1:5" x14ac:dyDescent="0.3">
      <c r="A641" s="28" t="s">
        <v>77</v>
      </c>
      <c r="C641" s="28" t="s">
        <v>162</v>
      </c>
      <c r="D641" s="63">
        <f>IF(Gesamtüberblick!V13="","ND",Gesamtüberblick!V13)</f>
        <v>-7.1972860648877642E-3</v>
      </c>
      <c r="E641" t="s">
        <v>227</v>
      </c>
    </row>
    <row r="642" spans="1:5" x14ac:dyDescent="0.3">
      <c r="A642" s="28" t="s">
        <v>77</v>
      </c>
      <c r="C642" s="28" t="s">
        <v>160</v>
      </c>
      <c r="D642" s="63">
        <f>IF(Gesamtüberblick!V12="","ND",Gesamtüberblick!V12)</f>
        <v>5.6236635807927675E-4</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5.8554241329134616E-5</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-0.23414943325879287</v>
      </c>
      <c r="E647" t="s">
        <v>229</v>
      </c>
    </row>
    <row r="648" spans="1:5" x14ac:dyDescent="0.3">
      <c r="A648" s="28" t="s">
        <v>77</v>
      </c>
      <c r="C648" s="28" t="s">
        <v>156</v>
      </c>
      <c r="D648" s="63">
        <f>IF(Gesamtüberblick!V9="","ND",Gesamtüberblick!V9)</f>
        <v>-6.2280501687445792E-4</v>
      </c>
      <c r="E648" t="s">
        <v>229</v>
      </c>
    </row>
    <row r="649" spans="1:5" x14ac:dyDescent="0.3">
      <c r="A649" s="28" t="s">
        <v>77</v>
      </c>
      <c r="C649" s="28" t="s">
        <v>155</v>
      </c>
      <c r="D649" s="63">
        <f>IF(Gesamtüberblick!V6="","ND",Gesamtüberblick!V6)</f>
        <v>-0.36543408453454429</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-19.885167416397898</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-19.919015821793639</v>
      </c>
      <c r="E654" t="s">
        <v>9</v>
      </c>
    </row>
    <row r="655" spans="1:5" x14ac:dyDescent="0.3">
      <c r="A655" s="28" t="s">
        <v>77</v>
      </c>
      <c r="C655" s="28" t="s">
        <v>167</v>
      </c>
      <c r="D655" s="63">
        <f>IF(Gesamtüberblick!V16="","ND",Gesamtüberblick!V16)</f>
        <v>-1.0685119363211515E-5</v>
      </c>
      <c r="E655" t="s">
        <v>230</v>
      </c>
    </row>
    <row r="656" spans="1:5" x14ac:dyDescent="0.3">
      <c r="A656" s="28" t="s">
        <v>77</v>
      </c>
      <c r="C656" s="28" t="s">
        <v>176</v>
      </c>
      <c r="D656" s="63">
        <f>IF(Gesamtüberblick!V40="","ND",Gesamtüberblick!V40)</f>
        <v>9.2093793769479902E-9</v>
      </c>
      <c r="E656" t="s">
        <v>177</v>
      </c>
    </row>
    <row r="657" spans="1:5" x14ac:dyDescent="0.3">
      <c r="A657" s="28" t="s">
        <v>77</v>
      </c>
      <c r="C657" s="28" t="s">
        <v>178</v>
      </c>
      <c r="D657" s="63">
        <f>IF(Gesamtüberblick!V41="","ND",Gesamtüberblick!V41)</f>
        <v>-1.3330970845007896E-8</v>
      </c>
      <c r="E657" t="s">
        <v>177</v>
      </c>
    </row>
    <row r="658" spans="1:5" x14ac:dyDescent="0.3">
      <c r="A658" s="28" t="s">
        <v>77</v>
      </c>
      <c r="C658" s="28" t="s">
        <v>174</v>
      </c>
      <c r="D658" s="63">
        <f>IF(Gesamtüberblick!V39="","ND",Gesamtüberblick!V39)</f>
        <v>-11.884052874847987</v>
      </c>
      <c r="E658" t="s">
        <v>175</v>
      </c>
    </row>
    <row r="659" spans="1:5" x14ac:dyDescent="0.3">
      <c r="A659" s="28" t="s">
        <v>77</v>
      </c>
      <c r="C659" s="28" t="s">
        <v>173</v>
      </c>
      <c r="D659" s="63">
        <f>IF(Gesamtüberblick!V38="","ND",Gesamtüberblick!V38)</f>
        <v>-0.82455858927873038</v>
      </c>
      <c r="E659" t="s">
        <v>231</v>
      </c>
    </row>
    <row r="660" spans="1:5" x14ac:dyDescent="0.3">
      <c r="A660" s="28" t="s">
        <v>77</v>
      </c>
      <c r="C660" s="28" t="s">
        <v>179</v>
      </c>
      <c r="D660" s="63">
        <f>IF(Gesamtüberblick!V42="","ND",Gesamtüberblick!V42)</f>
        <v>30.582061071032687</v>
      </c>
      <c r="E660" t="s">
        <v>232</v>
      </c>
    </row>
    <row r="661" spans="1:5" x14ac:dyDescent="0.3">
      <c r="A661" s="28" t="s">
        <v>77</v>
      </c>
      <c r="C661" s="28" t="s">
        <v>171</v>
      </c>
      <c r="D661" s="63">
        <f>IF(Gesamtüberblick!V37="","ND",Gesamtüberblick!V37)</f>
        <v>-3.799860062587824E-7</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-13.502079042100963</v>
      </c>
      <c r="E664" t="s">
        <v>9</v>
      </c>
    </row>
    <row r="665" spans="1:5" x14ac:dyDescent="0.3">
      <c r="A665" s="28" t="s">
        <v>77</v>
      </c>
      <c r="C665" s="28" t="s">
        <v>82</v>
      </c>
      <c r="D665" s="63">
        <f>IF(Gesamtüberblick!V24="","ND",Gesamtüberblick!V24)</f>
        <v>-19.919149597888886</v>
      </c>
      <c r="E665" t="s">
        <v>9</v>
      </c>
    </row>
    <row r="666" spans="1:5" x14ac:dyDescent="0.3">
      <c r="A666" s="28" t="s">
        <v>77</v>
      </c>
      <c r="C666" s="28" t="s">
        <v>158</v>
      </c>
      <c r="D666" s="63">
        <f>IF(Gesamtüberblick!V11="","ND",Gesamtüberblick!V11)</f>
        <v>-1.2081492650787114E-2</v>
      </c>
      <c r="E666" t="s">
        <v>234</v>
      </c>
    </row>
    <row r="667" spans="1:5" x14ac:dyDescent="0.3">
      <c r="A667" s="28" t="s">
        <v>77</v>
      </c>
      <c r="C667" s="28" t="s">
        <v>169</v>
      </c>
      <c r="D667" s="63">
        <f>IF(Gesamtüberblick!V18="","ND",Gesamtüberblick!V18)</f>
        <v>-0.50215583974391609</v>
      </c>
      <c r="E667" t="s">
        <v>235</v>
      </c>
    </row>
    <row r="668" spans="1:5" s="31" customFormat="1" x14ac:dyDescent="0.3">
      <c r="A668" s="31" t="s">
        <v>25</v>
      </c>
      <c r="C668" s="31" t="s">
        <v>157</v>
      </c>
      <c r="D668" s="66">
        <f>IF(Gesamtüberblick!T10="","ND",Gesamtüberblick!T10)</f>
        <v>-7.5363202502268154E-10</v>
      </c>
      <c r="E668" s="31" t="s">
        <v>224</v>
      </c>
    </row>
    <row r="669" spans="1:5" s="31" customFormat="1" x14ac:dyDescent="0.3">
      <c r="A669" s="31" t="s">
        <v>25</v>
      </c>
      <c r="C669" s="31" t="s">
        <v>223</v>
      </c>
      <c r="D669" s="66">
        <f>IF(Gesamtüberblick!T15="","ND",Gesamtüberblick!T15)</f>
        <v>-3.3566952131506162E-5</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-5.3863694459954712E-4</v>
      </c>
      <c r="E672" s="31" t="s">
        <v>8</v>
      </c>
    </row>
    <row r="673" spans="1:5" s="31" customFormat="1" x14ac:dyDescent="0.3">
      <c r="A673" s="31" t="s">
        <v>25</v>
      </c>
      <c r="C673" s="31" t="s">
        <v>85</v>
      </c>
      <c r="D673" s="66">
        <f>IF(Gesamtüberblick!T31="","ND",Gesamtüberblick!T31)</f>
        <v>-2.8034469309240215E-7</v>
      </c>
      <c r="E673" s="31" t="s">
        <v>8</v>
      </c>
    </row>
    <row r="674" spans="1:5" s="31" customFormat="1" x14ac:dyDescent="0.3">
      <c r="A674" s="31" t="s">
        <v>25</v>
      </c>
      <c r="C674" s="31" t="s">
        <v>78</v>
      </c>
      <c r="D674" s="66">
        <f>IF(Gesamtüberblick!T19="","ND",Gesamtüberblick!T19)</f>
        <v>-9.505594468653349E-4</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-6.1717307673245082E-5</v>
      </c>
      <c r="E677" s="31" t="s">
        <v>226</v>
      </c>
    </row>
    <row r="678" spans="1:5" s="31" customFormat="1" x14ac:dyDescent="0.3">
      <c r="A678" s="31" t="s">
        <v>25</v>
      </c>
      <c r="C678" s="31" t="s">
        <v>162</v>
      </c>
      <c r="D678" s="66">
        <f>IF(Gesamtüberblick!T13="","ND",Gesamtüberblick!T13)</f>
        <v>-6.0193246877662832E-6</v>
      </c>
      <c r="E678" s="31" t="s">
        <v>227</v>
      </c>
    </row>
    <row r="679" spans="1:5" s="31" customFormat="1" x14ac:dyDescent="0.3">
      <c r="A679" s="31" t="s">
        <v>25</v>
      </c>
      <c r="C679" s="31" t="s">
        <v>160</v>
      </c>
      <c r="D679" s="66">
        <f>IF(Gesamtüberblick!T12="","ND",Gesamtüberblick!T12)</f>
        <v>-2.5204682323243554E-6</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-1.0688906030657045E-6</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-1.7626260698795877E-2</v>
      </c>
      <c r="E684" s="31" t="s">
        <v>229</v>
      </c>
    </row>
    <row r="685" spans="1:5" s="31" customFormat="1" x14ac:dyDescent="0.3">
      <c r="A685" s="31" t="s">
        <v>25</v>
      </c>
      <c r="C685" s="31" t="s">
        <v>156</v>
      </c>
      <c r="D685" s="66">
        <f>IF(Gesamtüberblick!T9="","ND",Gesamtüberblick!T9)</f>
        <v>-3.7016949764588658E-6</v>
      </c>
      <c r="E685" s="31" t="s">
        <v>229</v>
      </c>
    </row>
    <row r="686" spans="1:5" s="31" customFormat="1" x14ac:dyDescent="0.3">
      <c r="A686" s="31" t="s">
        <v>25</v>
      </c>
      <c r="C686" s="31" t="s">
        <v>155</v>
      </c>
      <c r="D686" s="66">
        <f>IF(Gesamtüberblick!T6="","ND",Gesamtüberblick!T6)</f>
        <v>-1.7764092092547056E-2</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-0.22659431557793069</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-0.2605762348136717</v>
      </c>
      <c r="E691" s="31" t="s">
        <v>9</v>
      </c>
    </row>
    <row r="692" spans="1:5" s="31" customFormat="1" x14ac:dyDescent="0.3">
      <c r="A692" s="31" t="s">
        <v>25</v>
      </c>
      <c r="C692" s="31" t="s">
        <v>167</v>
      </c>
      <c r="D692" s="66">
        <f>IF(Gesamtüberblick!T16="","ND",Gesamtüberblick!T16)</f>
        <v>-1.1020027151517822E-8</v>
      </c>
      <c r="E692" s="31" t="s">
        <v>230</v>
      </c>
    </row>
    <row r="693" spans="1:5" s="31" customFormat="1" x14ac:dyDescent="0.3">
      <c r="A693" s="31" t="s">
        <v>25</v>
      </c>
      <c r="C693" s="31" t="s">
        <v>176</v>
      </c>
      <c r="D693" s="66">
        <f>IF(Gesamtüberblick!T40="","ND",Gesamtüberblick!T40)</f>
        <v>-2.8849818260253727E-12</v>
      </c>
      <c r="E693" s="31" t="s">
        <v>177</v>
      </c>
    </row>
    <row r="694" spans="1:5" s="31" customFormat="1" x14ac:dyDescent="0.3">
      <c r="A694" s="31" t="s">
        <v>25</v>
      </c>
      <c r="C694" s="31" t="s">
        <v>178</v>
      </c>
      <c r="D694" s="66">
        <f>IF(Gesamtüberblick!T41="","ND",Gesamtüberblick!T41)</f>
        <v>-3.532982702790528E-11</v>
      </c>
      <c r="E694" s="31" t="s">
        <v>177</v>
      </c>
    </row>
    <row r="695" spans="1:5" s="31" customFormat="1" x14ac:dyDescent="0.3">
      <c r="A695" s="31" t="s">
        <v>25</v>
      </c>
      <c r="C695" s="31" t="s">
        <v>174</v>
      </c>
      <c r="D695" s="66">
        <f>IF(Gesamtüberblick!T39="","ND",Gesamtüberblick!T39)</f>
        <v>-1.6504359487998558E-2</v>
      </c>
      <c r="E695" s="31" t="s">
        <v>175</v>
      </c>
    </row>
    <row r="696" spans="1:5" s="31" customFormat="1" x14ac:dyDescent="0.3">
      <c r="A696" s="31" t="s">
        <v>25</v>
      </c>
      <c r="C696" s="31" t="s">
        <v>173</v>
      </c>
      <c r="D696" s="66">
        <f>IF(Gesamtüberblick!T38="","ND",Gesamtüberblick!T38)</f>
        <v>-5.8904686293036028E-4</v>
      </c>
      <c r="E696" s="28" t="s">
        <v>231</v>
      </c>
    </row>
    <row r="697" spans="1:5" s="31" customFormat="1" x14ac:dyDescent="0.3">
      <c r="A697" s="31" t="s">
        <v>25</v>
      </c>
      <c r="C697" s="31" t="s">
        <v>179</v>
      </c>
      <c r="D697" s="66">
        <f>IF(Gesamtüberblick!T42="","ND",Gesamtüberblick!T42)</f>
        <v>-1.3583647407317229E-2</v>
      </c>
      <c r="E697" s="31" t="s">
        <v>232</v>
      </c>
    </row>
    <row r="698" spans="1:5" s="31" customFormat="1" x14ac:dyDescent="0.3">
      <c r="A698" s="31" t="s">
        <v>25</v>
      </c>
      <c r="C698" s="31" t="s">
        <v>171</v>
      </c>
      <c r="D698" s="66">
        <f>IF(Gesamtüberblick!T37="","ND",Gesamtüberblick!T37)</f>
        <v>-9.2007767582613534E-11</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-2.4786818380964224E-2</v>
      </c>
      <c r="E701" s="31" t="s">
        <v>9</v>
      </c>
    </row>
    <row r="702" spans="1:5" s="31" customFormat="1" x14ac:dyDescent="0.3">
      <c r="A702" s="31" t="s">
        <v>25</v>
      </c>
      <c r="C702" s="31" t="s">
        <v>82</v>
      </c>
      <c r="D702" s="66">
        <f>IF(Gesamtüberblick!T24="","ND",Gesamtüberblick!T24)</f>
        <v>-0.2605764970689175</v>
      </c>
      <c r="E702" s="31" t="s">
        <v>9</v>
      </c>
    </row>
    <row r="703" spans="1:5" s="31" customFormat="1" x14ac:dyDescent="0.3">
      <c r="A703" s="31" t="s">
        <v>25</v>
      </c>
      <c r="C703" s="31" t="s">
        <v>158</v>
      </c>
      <c r="D703" s="66">
        <f>IF(Gesamtüberblick!T11="","ND",Gesamtüberblick!T11)</f>
        <v>-1.8362520627126295E-5</v>
      </c>
      <c r="E703" s="31" t="s">
        <v>234</v>
      </c>
    </row>
    <row r="704" spans="1:5" s="31" customFormat="1" x14ac:dyDescent="0.3">
      <c r="A704" s="31" t="s">
        <v>25</v>
      </c>
      <c r="C704" s="31" t="s">
        <v>169</v>
      </c>
      <c r="D704" s="66">
        <f>IF(Gesamtüberblick!T18="","ND",Gesamtüberblick!T18)</f>
        <v>-8.231838677163325E-4</v>
      </c>
      <c r="E704" s="31" t="s">
        <v>235</v>
      </c>
    </row>
    <row r="705" spans="1:5" s="31" customFormat="1" x14ac:dyDescent="0.3">
      <c r="A705" s="31" t="s">
        <v>99</v>
      </c>
      <c r="B705" s="65"/>
      <c r="C705" s="31" t="s">
        <v>157</v>
      </c>
      <c r="D705" s="66">
        <f>IF(Gesamtüberblick!U10="","ND",Gesamtüberblick!U10)</f>
        <v>1.2400064993900068E-8</v>
      </c>
      <c r="E705" s="31" t="s">
        <v>224</v>
      </c>
    </row>
    <row r="706" spans="1:5" s="31" customFormat="1" x14ac:dyDescent="0.3">
      <c r="A706" s="31" t="s">
        <v>99</v>
      </c>
      <c r="B706" s="65"/>
      <c r="C706" s="31" t="s">
        <v>223</v>
      </c>
      <c r="D706" s="66">
        <f>IF(Gesamtüberblick!U15="","ND",Gesamtüberblick!U15)</f>
        <v>-1.6076479529379982E-2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-0.29681019179219986</v>
      </c>
      <c r="E709" s="31" t="s">
        <v>8</v>
      </c>
    </row>
    <row r="710" spans="1:5" s="31" customFormat="1" x14ac:dyDescent="0.3">
      <c r="A710" s="31" t="s">
        <v>99</v>
      </c>
      <c r="B710" s="65"/>
      <c r="C710" s="31" t="s">
        <v>85</v>
      </c>
      <c r="D710" s="66">
        <f>IF(Gesamtüberblick!U31="","ND",Gesamtüberblick!U31)</f>
        <v>-3.4145910957799995E-4</v>
      </c>
      <c r="E710" s="31" t="s">
        <v>8</v>
      </c>
    </row>
    <row r="711" spans="1:5" s="31" customFormat="1" x14ac:dyDescent="0.3">
      <c r="A711" s="31" t="s">
        <v>99</v>
      </c>
      <c r="B711" s="65"/>
      <c r="C711" s="31" t="s">
        <v>78</v>
      </c>
      <c r="D711" s="66">
        <f>IF(Gesamtüberblick!U19="","ND",Gesamtüberblick!U19)</f>
        <v>-13.477292223719999</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-7.2633599802199966E-2</v>
      </c>
      <c r="E714" s="31" t="s">
        <v>226</v>
      </c>
    </row>
    <row r="715" spans="1:5" s="31" customFormat="1" x14ac:dyDescent="0.3">
      <c r="A715" s="31" t="s">
        <v>99</v>
      </c>
      <c r="B715" s="65"/>
      <c r="C715" s="31" t="s">
        <v>162</v>
      </c>
      <c r="D715" s="66">
        <f>IF(Gesamtüberblick!U13="","ND",Gesamtüberblick!U13)</f>
        <v>-7.1912667401999976E-3</v>
      </c>
      <c r="E715" s="31" t="s">
        <v>227</v>
      </c>
    </row>
    <row r="716" spans="1:5" s="31" customFormat="1" x14ac:dyDescent="0.3">
      <c r="A716" s="31" t="s">
        <v>99</v>
      </c>
      <c r="B716" s="65"/>
      <c r="C716" s="31" t="s">
        <v>160</v>
      </c>
      <c r="D716" s="66">
        <f>IF(Gesamtüberblick!U12="","ND",Gesamtüberblick!U12)</f>
        <v>5.6488682631160108E-4</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5.9623131932200321E-5</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-0.21652317255999698</v>
      </c>
      <c r="E721" s="31" t="s">
        <v>229</v>
      </c>
    </row>
    <row r="722" spans="1:5" s="31" customFormat="1" x14ac:dyDescent="0.3">
      <c r="A722" s="31" t="s">
        <v>99</v>
      </c>
      <c r="B722" s="65"/>
      <c r="C722" s="31" t="s">
        <v>156</v>
      </c>
      <c r="D722" s="66">
        <f>IF(Gesamtüberblick!U9="","ND",Gesamtüberblick!U9)</f>
        <v>-6.1910332189799911E-4</v>
      </c>
      <c r="E722" s="31" t="s">
        <v>229</v>
      </c>
    </row>
    <row r="723" spans="1:5" s="31" customFormat="1" x14ac:dyDescent="0.3">
      <c r="A723" s="31" t="s">
        <v>99</v>
      </c>
      <c r="B723" s="65"/>
      <c r="C723" s="31" t="s">
        <v>155</v>
      </c>
      <c r="D723" s="66">
        <f>IF(Gesamtüberblick!U6="","ND",Gesamtüberblick!U6)</f>
        <v>-0.34766999244199726</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-19.658573100819968</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-19.658439586979966</v>
      </c>
      <c r="E728" s="31" t="s">
        <v>9</v>
      </c>
    </row>
    <row r="729" spans="1:5" s="31" customFormat="1" x14ac:dyDescent="0.3">
      <c r="A729" s="31" t="s">
        <v>99</v>
      </c>
      <c r="B729" s="65"/>
      <c r="C729" s="31" t="s">
        <v>167</v>
      </c>
      <c r="D729" s="66">
        <f>IF(Gesamtüberblick!U16="","ND",Gesamtüberblick!U16)</f>
        <v>-1.0674099336059997E-5</v>
      </c>
      <c r="E729" s="31" t="s">
        <v>230</v>
      </c>
    </row>
    <row r="730" spans="1:5" s="31" customFormat="1" x14ac:dyDescent="0.3">
      <c r="A730" s="31" t="s">
        <v>99</v>
      </c>
      <c r="B730" s="65"/>
      <c r="C730" s="31" t="s">
        <v>176</v>
      </c>
      <c r="D730" s="66">
        <f>IF(Gesamtüberblick!U40="","ND",Gesamtüberblick!U40)</f>
        <v>9.2122643587740164E-9</v>
      </c>
      <c r="E730" s="31" t="s">
        <v>177</v>
      </c>
    </row>
    <row r="731" spans="1:5" s="31" customFormat="1" x14ac:dyDescent="0.3">
      <c r="A731" s="31" t="s">
        <v>99</v>
      </c>
      <c r="B731" s="65"/>
      <c r="C731" s="31" t="s">
        <v>178</v>
      </c>
      <c r="D731" s="66">
        <f>IF(Gesamtüberblick!U41="","ND",Gesamtüberblick!U41)</f>
        <v>-1.329564101797999E-8</v>
      </c>
      <c r="E731" s="31" t="s">
        <v>177</v>
      </c>
    </row>
    <row r="732" spans="1:5" s="31" customFormat="1" x14ac:dyDescent="0.3">
      <c r="A732" s="31" t="s">
        <v>99</v>
      </c>
      <c r="B732" s="65"/>
      <c r="C732" s="31" t="s">
        <v>174</v>
      </c>
      <c r="D732" s="66">
        <f>IF(Gesamtüberblick!U39="","ND",Gesamtüberblick!U39)</f>
        <v>-11.867548515359989</v>
      </c>
      <c r="E732" s="31" t="s">
        <v>175</v>
      </c>
    </row>
    <row r="733" spans="1:5" s="31" customFormat="1" x14ac:dyDescent="0.3">
      <c r="A733" s="31" t="s">
        <v>99</v>
      </c>
      <c r="B733" s="65"/>
      <c r="C733" s="31" t="s">
        <v>173</v>
      </c>
      <c r="D733" s="66">
        <f>IF(Gesamtüberblick!U38="","ND",Gesamtüberblick!U38)</f>
        <v>-0.8239695424158</v>
      </c>
      <c r="E733" s="28" t="s">
        <v>231</v>
      </c>
    </row>
    <row r="734" spans="1:5" s="31" customFormat="1" x14ac:dyDescent="0.3">
      <c r="A734" s="31" t="s">
        <v>99</v>
      </c>
      <c r="B734" s="65"/>
      <c r="C734" s="31" t="s">
        <v>179</v>
      </c>
      <c r="D734" s="66">
        <f>IF(Gesamtüberblick!U42="","ND",Gesamtüberblick!U42)</f>
        <v>30.595644718440003</v>
      </c>
      <c r="E734" s="31" t="s">
        <v>232</v>
      </c>
    </row>
    <row r="735" spans="1:5" s="31" customFormat="1" x14ac:dyDescent="0.3">
      <c r="A735" s="31" t="s">
        <v>99</v>
      </c>
      <c r="B735" s="65"/>
      <c r="C735" s="31" t="s">
        <v>171</v>
      </c>
      <c r="D735" s="66">
        <f>IF(Gesamtüberblick!U37="","ND",Gesamtüberblick!U37)</f>
        <v>-3.798939984911998E-7</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-13.477292223719999</v>
      </c>
      <c r="E738" s="31" t="s">
        <v>9</v>
      </c>
    </row>
    <row r="739" spans="1:5" s="31" customFormat="1" x14ac:dyDescent="0.3">
      <c r="A739" s="31" t="s">
        <v>99</v>
      </c>
      <c r="B739" s="65"/>
      <c r="C739" s="31" t="s">
        <v>82</v>
      </c>
      <c r="D739" s="66">
        <f>IF(Gesamtüberblick!U24="","ND",Gesamtüberblick!U24)</f>
        <v>-19.658573100819968</v>
      </c>
      <c r="E739" s="31" t="s">
        <v>9</v>
      </c>
    </row>
    <row r="740" spans="1:5" s="31" customFormat="1" x14ac:dyDescent="0.3">
      <c r="A740" s="31" t="s">
        <v>99</v>
      </c>
      <c r="B740" s="65"/>
      <c r="C740" s="31" t="s">
        <v>158</v>
      </c>
      <c r="D740" s="66">
        <f>IF(Gesamtüberblick!U11="","ND",Gesamtüberblick!U11)</f>
        <v>-1.2063130130159989E-2</v>
      </c>
      <c r="E740" s="31" t="s">
        <v>234</v>
      </c>
    </row>
    <row r="741" spans="1:5" s="31" customFormat="1" x14ac:dyDescent="0.3">
      <c r="A741" s="31" t="s">
        <v>99</v>
      </c>
      <c r="B741" s="65"/>
      <c r="C741" s="31" t="s">
        <v>169</v>
      </c>
      <c r="D741" s="66">
        <f>IF(Gesamtüberblick!U18="","ND",Gesamtüberblick!U18)</f>
        <v>-0.5013326558761998</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87">
        <v>44312</v>
      </c>
      <c r="C4" s="86"/>
      <c r="D4" s="56"/>
    </row>
    <row r="5" spans="1:5" ht="15.6" x14ac:dyDescent="0.3">
      <c r="A5" s="29" t="s">
        <v>124</v>
      </c>
      <c r="B5" s="88" t="s">
        <v>123</v>
      </c>
      <c r="C5" s="89"/>
      <c r="D5" s="56"/>
    </row>
    <row r="6" spans="1:5" ht="15.6" x14ac:dyDescent="0.3">
      <c r="A6" s="30"/>
      <c r="B6" s="87"/>
      <c r="C6" s="86"/>
      <c r="D6" s="56"/>
    </row>
    <row r="7" spans="1:5" s="47" customFormat="1" ht="187.05" customHeight="1" x14ac:dyDescent="0.3">
      <c r="A7" s="43" t="s">
        <v>128</v>
      </c>
      <c r="B7" s="90" t="s">
        <v>219</v>
      </c>
      <c r="C7" s="91"/>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2" t="s">
        <v>238</v>
      </c>
      <c r="C13" s="92"/>
      <c r="D13" s="56"/>
    </row>
    <row r="14" spans="1:5" s="47" customFormat="1" ht="45" customHeight="1" x14ac:dyDescent="0.3">
      <c r="A14" s="42" t="s">
        <v>136</v>
      </c>
      <c r="B14" s="93" t="s">
        <v>137</v>
      </c>
      <c r="C14" s="93"/>
      <c r="D14" s="56"/>
    </row>
    <row r="15" spans="1:5" ht="86.55" customHeight="1" x14ac:dyDescent="0.3">
      <c r="A15" s="42" t="s">
        <v>122</v>
      </c>
      <c r="B15" s="86" t="s">
        <v>138</v>
      </c>
      <c r="C15" s="86"/>
      <c r="D15" s="56"/>
      <c r="E15" s="47"/>
    </row>
    <row r="16" spans="1:5" ht="90" customHeight="1" x14ac:dyDescent="0.3">
      <c r="A16" s="42" t="s">
        <v>127</v>
      </c>
      <c r="B16" s="90" t="s">
        <v>139</v>
      </c>
      <c r="C16" s="90"/>
      <c r="D16" s="56"/>
      <c r="E16" s="47"/>
    </row>
    <row r="17" spans="1:5" ht="60" customHeight="1" x14ac:dyDescent="0.3">
      <c r="A17" s="94" t="s">
        <v>120</v>
      </c>
      <c r="B17" s="92" t="s">
        <v>140</v>
      </c>
      <c r="C17" s="92"/>
      <c r="D17" s="56"/>
      <c r="E17" s="47"/>
    </row>
    <row r="18" spans="1:5" s="47" customFormat="1" ht="28.8" x14ac:dyDescent="0.3">
      <c r="A18" s="95"/>
      <c r="B18" s="36" t="s">
        <v>110</v>
      </c>
      <c r="C18" s="39" t="s">
        <v>125</v>
      </c>
      <c r="D18" s="56"/>
    </row>
    <row r="19" spans="1:5" s="47" customFormat="1" x14ac:dyDescent="0.3">
      <c r="A19" s="95"/>
      <c r="B19" s="57" t="s">
        <v>134</v>
      </c>
      <c r="C19" s="39"/>
      <c r="D19" s="56"/>
    </row>
    <row r="20" spans="1:5" s="47" customFormat="1" ht="28.8" x14ac:dyDescent="0.3">
      <c r="A20" s="95"/>
      <c r="B20" s="46" t="s">
        <v>90</v>
      </c>
      <c r="C20" s="49" t="s">
        <v>152</v>
      </c>
      <c r="D20" s="56"/>
    </row>
    <row r="21" spans="1:5" s="47" customFormat="1" x14ac:dyDescent="0.3">
      <c r="A21" s="95"/>
      <c r="B21" s="46" t="s">
        <v>91</v>
      </c>
      <c r="C21" s="49" t="s">
        <v>111</v>
      </c>
      <c r="D21" s="56"/>
    </row>
    <row r="22" spans="1:5" s="47" customFormat="1" ht="28.8" x14ac:dyDescent="0.3">
      <c r="A22" s="95"/>
      <c r="B22" s="46" t="s">
        <v>112</v>
      </c>
      <c r="C22" s="49" t="s">
        <v>113</v>
      </c>
      <c r="D22" s="56"/>
    </row>
    <row r="23" spans="1:5" s="47" customFormat="1" ht="28.8" x14ac:dyDescent="0.3">
      <c r="A23" s="95"/>
      <c r="B23" s="46" t="s">
        <v>114</v>
      </c>
      <c r="C23" s="49" t="s">
        <v>115</v>
      </c>
      <c r="D23" s="56"/>
    </row>
    <row r="24" spans="1:5" s="47" customFormat="1" x14ac:dyDescent="0.3">
      <c r="A24" s="96"/>
      <c r="B24" s="46" t="s">
        <v>101</v>
      </c>
      <c r="C24" s="49" t="s">
        <v>116</v>
      </c>
      <c r="D24" s="56"/>
    </row>
    <row r="25" spans="1:5" s="47" customFormat="1" x14ac:dyDescent="0.3">
      <c r="A25" s="41"/>
      <c r="B25" s="86"/>
      <c r="C25" s="86"/>
      <c r="D25" s="56"/>
    </row>
    <row r="26" spans="1:5" s="47" customFormat="1" ht="135.75" customHeight="1" x14ac:dyDescent="0.3">
      <c r="A26" s="45" t="s">
        <v>141</v>
      </c>
      <c r="B26" s="97" t="s">
        <v>222</v>
      </c>
      <c r="C26" s="98"/>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9" t="s">
        <v>144</v>
      </c>
      <c r="B31" s="86" t="s">
        <v>145</v>
      </c>
      <c r="C31" s="86"/>
      <c r="D31" s="56"/>
    </row>
    <row r="32" spans="1:5" s="47" customFormat="1" ht="58.05" customHeight="1" x14ac:dyDescent="0.3">
      <c r="A32" s="96"/>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90" t="s">
        <v>149</v>
      </c>
      <c r="C35" s="90"/>
      <c r="D35" s="56"/>
    </row>
    <row r="36" spans="1:4" s="47" customFormat="1" ht="30" customHeight="1" x14ac:dyDescent="0.3">
      <c r="A36" s="48" t="s">
        <v>131</v>
      </c>
      <c r="B36" s="100" t="s">
        <v>132</v>
      </c>
      <c r="C36" s="101"/>
      <c r="D36" s="56"/>
    </row>
    <row r="37" spans="1:4" s="47" customFormat="1" ht="15" customHeight="1" x14ac:dyDescent="0.3">
      <c r="A37" s="48"/>
      <c r="B37" s="102"/>
      <c r="C37" s="103"/>
      <c r="D37" s="56"/>
    </row>
    <row r="38" spans="1:4" s="47" customFormat="1" ht="90" customHeight="1" x14ac:dyDescent="0.3">
      <c r="A38" s="45" t="s">
        <v>150</v>
      </c>
      <c r="B38" s="86" t="s">
        <v>151</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122.41946545841542</v>
      </c>
      <c r="D6" s="58">
        <v>5.5595082649782999</v>
      </c>
      <c r="E6" s="58">
        <v>9.5879881273419478</v>
      </c>
      <c r="F6" s="58">
        <v>137.56696185073568</v>
      </c>
      <c r="G6" s="58">
        <v>7.3199488904777059</v>
      </c>
      <c r="H6" s="58">
        <v>0.39669010471433369</v>
      </c>
      <c r="I6" s="58">
        <v>-2.5000706315622003</v>
      </c>
      <c r="J6" s="58"/>
      <c r="K6" s="58"/>
      <c r="L6" s="58"/>
      <c r="M6" s="58"/>
      <c r="N6" s="58"/>
      <c r="O6" s="58"/>
      <c r="P6" s="58">
        <v>3.2756439209999999</v>
      </c>
      <c r="Q6" s="58">
        <v>4.6254952500000002</v>
      </c>
      <c r="R6" s="58">
        <v>1.7743557530999998</v>
      </c>
      <c r="S6" s="58">
        <v>-0.90639651896889184</v>
      </c>
      <c r="T6" s="59">
        <v>-1.7764092092547056E-2</v>
      </c>
      <c r="U6" s="59">
        <v>-0.34766999244199726</v>
      </c>
      <c r="V6" s="58">
        <f>T6+U6</f>
        <v>-0.36543408453454429</v>
      </c>
    </row>
    <row r="7" spans="1:22" x14ac:dyDescent="0.3">
      <c r="A7" s="3" t="s">
        <v>96</v>
      </c>
      <c r="B7" s="5" t="s">
        <v>103</v>
      </c>
      <c r="C7" s="58">
        <v>121.23369136484837</v>
      </c>
      <c r="D7" s="58">
        <v>5.5512600632466169</v>
      </c>
      <c r="E7" s="58">
        <v>9.5441278203685513</v>
      </c>
      <c r="F7" s="58">
        <v>136.32907924846353</v>
      </c>
      <c r="G7" s="58">
        <v>7.3105498477950235</v>
      </c>
      <c r="H7" s="58">
        <v>0.36024798059164842</v>
      </c>
      <c r="I7" s="58">
        <v>-2.5000706315622003</v>
      </c>
      <c r="J7" s="58"/>
      <c r="K7" s="58"/>
      <c r="L7" s="58"/>
      <c r="M7" s="58"/>
      <c r="N7" s="58"/>
      <c r="O7" s="58"/>
      <c r="P7" s="58">
        <v>3.2745240330000001</v>
      </c>
      <c r="Q7" s="58">
        <v>4.6189830000000001</v>
      </c>
      <c r="R7" s="58">
        <v>1.8030810211399997</v>
      </c>
      <c r="S7" s="58">
        <v>-0.90653949896889185</v>
      </c>
      <c r="T7" s="59">
        <v>-1.7626260698795877E-2</v>
      </c>
      <c r="U7" s="59">
        <v>-0.21652317255999698</v>
      </c>
      <c r="V7" s="58">
        <f t="shared" ref="V7:V42" si="0">T7+U7</f>
        <v>-0.23414943325879287</v>
      </c>
    </row>
    <row r="8" spans="1:22" x14ac:dyDescent="0.3">
      <c r="A8" s="3" t="s">
        <v>97</v>
      </c>
      <c r="B8" s="5" t="s">
        <v>153</v>
      </c>
      <c r="C8" s="58">
        <v>0</v>
      </c>
      <c r="D8" s="58">
        <v>0</v>
      </c>
      <c r="E8" s="58">
        <v>-1.7163757225982592E-2</v>
      </c>
      <c r="F8" s="58">
        <v>-1.7163757225982592E-2</v>
      </c>
      <c r="G8" s="58">
        <v>0</v>
      </c>
      <c r="H8" s="58">
        <v>1.7163757225982592E-2</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3.6766025953176372E-2</v>
      </c>
      <c r="D9" s="58">
        <v>2.7570757272036566E-3</v>
      </c>
      <c r="E9" s="58">
        <v>7.220628912670243E-3</v>
      </c>
      <c r="F9" s="58">
        <v>4.6743730593050273E-2</v>
      </c>
      <c r="G9" s="58">
        <v>3.5665201471068728E-3</v>
      </c>
      <c r="H9" s="58">
        <v>3.7770907060175068E-4</v>
      </c>
      <c r="I9" s="58">
        <v>0</v>
      </c>
      <c r="J9" s="58"/>
      <c r="K9" s="58"/>
      <c r="L9" s="58"/>
      <c r="M9" s="58"/>
      <c r="N9" s="58"/>
      <c r="O9" s="58"/>
      <c r="P9" s="58">
        <v>3.6852198899999997E-4</v>
      </c>
      <c r="Q9" s="58">
        <v>2.2805367249999998E-3</v>
      </c>
      <c r="R9" s="58">
        <v>2.6423946417400003E-3</v>
      </c>
      <c r="S9" s="58">
        <v>7.3384435999999993E-5</v>
      </c>
      <c r="T9" s="59">
        <v>-3.7016949764588658E-6</v>
      </c>
      <c r="U9" s="59">
        <v>-6.1910332189799911E-4</v>
      </c>
      <c r="V9" s="58">
        <f t="shared" si="0"/>
        <v>-6.2280501687445792E-4</v>
      </c>
    </row>
    <row r="10" spans="1:22" x14ac:dyDescent="0.3">
      <c r="A10" s="4" t="s">
        <v>20</v>
      </c>
      <c r="B10" s="5" t="s">
        <v>70</v>
      </c>
      <c r="C10" s="58">
        <v>8.9451705471628653E-7</v>
      </c>
      <c r="D10" s="58">
        <v>1.2082665593014829E-7</v>
      </c>
      <c r="E10" s="58">
        <v>3.4552779107612717E-7</v>
      </c>
      <c r="F10" s="58">
        <v>1.3608715017225619E-6</v>
      </c>
      <c r="G10" s="58">
        <v>1.6599581754783285E-7</v>
      </c>
      <c r="H10" s="58">
        <v>8.4937528177339107E-9</v>
      </c>
      <c r="I10" s="58">
        <v>0</v>
      </c>
      <c r="J10" s="58"/>
      <c r="K10" s="58"/>
      <c r="L10" s="58"/>
      <c r="M10" s="58"/>
      <c r="N10" s="58"/>
      <c r="O10" s="58"/>
      <c r="P10" s="58">
        <v>5.2088262599999997E-8</v>
      </c>
      <c r="Q10" s="58">
        <v>1.00591225E-7</v>
      </c>
      <c r="R10" s="58">
        <v>2.8676751297599999E-8</v>
      </c>
      <c r="S10" s="58">
        <v>3.5205281999999999E-9</v>
      </c>
      <c r="T10" s="59">
        <v>-7.5363202502268154E-10</v>
      </c>
      <c r="U10" s="59">
        <v>1.2400064993900068E-8</v>
      </c>
      <c r="V10" s="58">
        <f t="shared" si="0"/>
        <v>1.1646432968877387E-8</v>
      </c>
    </row>
    <row r="11" spans="1:22" x14ac:dyDescent="0.3">
      <c r="A11" s="3" t="s">
        <v>21</v>
      </c>
      <c r="B11" s="5" t="s">
        <v>159</v>
      </c>
      <c r="C11" s="58">
        <v>0.29262467966656824</v>
      </c>
      <c r="D11" s="58">
        <v>1.218496436373819E-2</v>
      </c>
      <c r="E11" s="58">
        <v>3.0683823963054462E-2</v>
      </c>
      <c r="F11" s="58">
        <v>0.33549346799336088</v>
      </c>
      <c r="G11" s="58">
        <v>1.8097110237261571E-2</v>
      </c>
      <c r="H11" s="58">
        <v>9.9251800955624052E-4</v>
      </c>
      <c r="I11" s="58">
        <v>0</v>
      </c>
      <c r="J11" s="58"/>
      <c r="K11" s="58"/>
      <c r="L11" s="58"/>
      <c r="M11" s="58"/>
      <c r="N11" s="58"/>
      <c r="O11" s="58"/>
      <c r="P11" s="58">
        <v>3.0350018820000001E-2</v>
      </c>
      <c r="Q11" s="58">
        <v>1.0096758500000001E-2</v>
      </c>
      <c r="R11" s="58">
        <v>2.0201754221599998E-2</v>
      </c>
      <c r="S11" s="58">
        <v>9.1581649999999991E-4</v>
      </c>
      <c r="T11" s="59">
        <v>-1.8362520627126295E-5</v>
      </c>
      <c r="U11" s="59">
        <v>-1.2063130130159989E-2</v>
      </c>
      <c r="V11" s="58">
        <f t="shared" si="0"/>
        <v>-1.2081492650787114E-2</v>
      </c>
    </row>
    <row r="12" spans="1:22" x14ac:dyDescent="0.3">
      <c r="A12" s="3" t="s">
        <v>181</v>
      </c>
      <c r="B12" s="5" t="s">
        <v>161</v>
      </c>
      <c r="C12" s="58">
        <v>3.4480162872118907E-2</v>
      </c>
      <c r="D12" s="58">
        <v>4.0334864823914302E-4</v>
      </c>
      <c r="E12" s="58">
        <v>7.5235136937292239E-4</v>
      </c>
      <c r="F12" s="58">
        <v>3.5635862889730967E-2</v>
      </c>
      <c r="G12" s="58">
        <v>5.3955902056661525E-4</v>
      </c>
      <c r="H12" s="58">
        <v>3.5835826048010127E-4</v>
      </c>
      <c r="I12" s="58">
        <v>0</v>
      </c>
      <c r="J12" s="58"/>
      <c r="K12" s="58"/>
      <c r="L12" s="58"/>
      <c r="M12" s="58"/>
      <c r="N12" s="58"/>
      <c r="O12" s="58"/>
      <c r="P12" s="58">
        <v>1.0052619060000001E-4</v>
      </c>
      <c r="Q12" s="58">
        <v>3.2828347500000007E-4</v>
      </c>
      <c r="R12" s="58">
        <v>1.0622444615999999E-3</v>
      </c>
      <c r="S12" s="58">
        <v>1.0120807600000002E-5</v>
      </c>
      <c r="T12" s="59">
        <v>-2.5204682323243554E-6</v>
      </c>
      <c r="U12" s="59">
        <v>5.6488682631160108E-4</v>
      </c>
      <c r="V12" s="58">
        <f t="shared" si="0"/>
        <v>5.6236635807927675E-4</v>
      </c>
    </row>
    <row r="13" spans="1:22" x14ac:dyDescent="0.3">
      <c r="A13" s="3" t="s">
        <v>182</v>
      </c>
      <c r="B13" s="5" t="s">
        <v>163</v>
      </c>
      <c r="C13" s="58">
        <v>7.9783691001827306E-2</v>
      </c>
      <c r="D13" s="58">
        <v>3.0803971398710873E-3</v>
      </c>
      <c r="E13" s="58">
        <v>1.0262819864130152E-2</v>
      </c>
      <c r="F13" s="58">
        <v>9.312690800582854E-2</v>
      </c>
      <c r="G13" s="58">
        <v>4.9302785340342844E-3</v>
      </c>
      <c r="H13" s="58">
        <v>2.626717769650598E-4</v>
      </c>
      <c r="I13" s="58">
        <v>0</v>
      </c>
      <c r="J13" s="58"/>
      <c r="K13" s="58"/>
      <c r="L13" s="58"/>
      <c r="M13" s="58"/>
      <c r="N13" s="58"/>
      <c r="O13" s="58"/>
      <c r="P13" s="58">
        <v>1.40682828E-2</v>
      </c>
      <c r="Q13" s="58">
        <v>2.5473592500000002E-3</v>
      </c>
      <c r="R13" s="58">
        <v>4.7169356315199997E-3</v>
      </c>
      <c r="S13" s="58">
        <v>3.5155121999999996E-4</v>
      </c>
      <c r="T13" s="59">
        <v>-6.0193246877662832E-6</v>
      </c>
      <c r="U13" s="59">
        <v>-7.1912667401999976E-3</v>
      </c>
      <c r="V13" s="58">
        <f t="shared" si="0"/>
        <v>-7.1972860648877642E-3</v>
      </c>
    </row>
    <row r="14" spans="1:22" x14ac:dyDescent="0.3">
      <c r="A14" s="3" t="s">
        <v>183</v>
      </c>
      <c r="B14" s="5" t="s">
        <v>165</v>
      </c>
      <c r="C14" s="58">
        <v>0.85868498269078275</v>
      </c>
      <c r="D14" s="58">
        <v>3.1305171502840866E-2</v>
      </c>
      <c r="E14" s="58">
        <v>0.12382535281699085</v>
      </c>
      <c r="F14" s="58">
        <v>1.0138155070106145</v>
      </c>
      <c r="G14" s="58">
        <v>5.0619192992786055E-2</v>
      </c>
      <c r="H14" s="58">
        <v>2.2768570776034221E-3</v>
      </c>
      <c r="I14" s="58">
        <v>0</v>
      </c>
      <c r="J14" s="58"/>
      <c r="K14" s="58"/>
      <c r="L14" s="58"/>
      <c r="M14" s="58"/>
      <c r="N14" s="58"/>
      <c r="O14" s="58"/>
      <c r="P14" s="58">
        <v>0.1529192841</v>
      </c>
      <c r="Q14" s="58">
        <v>2.5883432500000001E-2</v>
      </c>
      <c r="R14" s="58">
        <v>5.2602933661600002E-2</v>
      </c>
      <c r="S14" s="58">
        <v>3.7676526E-3</v>
      </c>
      <c r="T14" s="59">
        <v>-6.1717307673245082E-5</v>
      </c>
      <c r="U14" s="59">
        <v>-7.2633599802199966E-2</v>
      </c>
      <c r="V14" s="58">
        <f t="shared" si="0"/>
        <v>-7.2695317109873217E-2</v>
      </c>
    </row>
    <row r="15" spans="1:22" x14ac:dyDescent="0.3">
      <c r="A15" s="3" t="s">
        <v>22</v>
      </c>
      <c r="B15" s="5" t="s">
        <v>166</v>
      </c>
      <c r="C15" s="58">
        <v>0.23925444577343655</v>
      </c>
      <c r="D15" s="58">
        <v>1.8871183119702258E-2</v>
      </c>
      <c r="E15" s="58">
        <v>3.9890966872176442E-2</v>
      </c>
      <c r="F15" s="58">
        <v>0.29801659576531525</v>
      </c>
      <c r="G15" s="58">
        <v>2.9550590194354655E-2</v>
      </c>
      <c r="H15" s="58">
        <v>7.5489344080539584E-4</v>
      </c>
      <c r="I15" s="58">
        <v>0</v>
      </c>
      <c r="J15" s="58"/>
      <c r="K15" s="58"/>
      <c r="L15" s="58"/>
      <c r="M15" s="58"/>
      <c r="N15" s="58"/>
      <c r="O15" s="58"/>
      <c r="P15" s="58">
        <v>4.5290133900000001E-2</v>
      </c>
      <c r="Q15" s="58">
        <v>1.56739415E-2</v>
      </c>
      <c r="R15" s="58">
        <v>1.5744777402199997E-2</v>
      </c>
      <c r="S15" s="58">
        <v>1.31159208E-3</v>
      </c>
      <c r="T15" s="59">
        <v>-3.3566952131506162E-5</v>
      </c>
      <c r="U15" s="59">
        <v>-1.6076479529379982E-2</v>
      </c>
      <c r="V15" s="58">
        <f t="shared" si="0"/>
        <v>-1.611004648151149E-2</v>
      </c>
    </row>
    <row r="16" spans="1:22" x14ac:dyDescent="0.3">
      <c r="A16" s="3" t="s">
        <v>23</v>
      </c>
      <c r="B16" s="5" t="s">
        <v>71</v>
      </c>
      <c r="C16" s="58">
        <v>1.9582488039243586E-4</v>
      </c>
      <c r="D16" s="58">
        <v>1.8150739113734355E-5</v>
      </c>
      <c r="E16" s="58">
        <v>2.3192430436115957E-5</v>
      </c>
      <c r="F16" s="58">
        <v>2.3716804994228618E-4</v>
      </c>
      <c r="G16" s="58">
        <v>2.0447745475165965E-5</v>
      </c>
      <c r="H16" s="58">
        <v>9.0781101807870669E-7</v>
      </c>
      <c r="I16" s="58">
        <v>0</v>
      </c>
      <c r="J16" s="58"/>
      <c r="K16" s="58"/>
      <c r="L16" s="58"/>
      <c r="M16" s="58"/>
      <c r="N16" s="58"/>
      <c r="O16" s="58"/>
      <c r="P16" s="58">
        <v>1.1430443309999999E-6</v>
      </c>
      <c r="Q16" s="58">
        <v>1.509922575E-5</v>
      </c>
      <c r="R16" s="58">
        <v>1.1107463138799999E-4</v>
      </c>
      <c r="S16" s="58">
        <v>1.6876165999999997E-7</v>
      </c>
      <c r="T16" s="59">
        <v>-1.1020027151517822E-8</v>
      </c>
      <c r="U16" s="59">
        <v>-1.0674099336059997E-5</v>
      </c>
      <c r="V16" s="58">
        <f t="shared" si="0"/>
        <v>-1.0685119363211515E-5</v>
      </c>
    </row>
    <row r="17" spans="1:22" x14ac:dyDescent="0.3">
      <c r="A17" s="3" t="s">
        <v>24</v>
      </c>
      <c r="B17" s="5" t="s">
        <v>48</v>
      </c>
      <c r="C17" s="58">
        <v>696.91922989263537</v>
      </c>
      <c r="D17" s="58">
        <v>78.825962283451929</v>
      </c>
      <c r="E17" s="58">
        <v>108.93497522425605</v>
      </c>
      <c r="F17" s="58">
        <v>884.68016740034341</v>
      </c>
      <c r="G17" s="58">
        <v>110.96214861991304</v>
      </c>
      <c r="H17" s="58">
        <v>5.4336951182016078</v>
      </c>
      <c r="I17" s="58">
        <v>0</v>
      </c>
      <c r="J17" s="58"/>
      <c r="K17" s="58"/>
      <c r="L17" s="58"/>
      <c r="M17" s="58"/>
      <c r="N17" s="58"/>
      <c r="O17" s="58"/>
      <c r="P17" s="58">
        <v>42.884519699999998</v>
      </c>
      <c r="Q17" s="58">
        <v>65.601702500000002</v>
      </c>
      <c r="R17" s="58">
        <v>24.453403940000001</v>
      </c>
      <c r="S17" s="58">
        <v>3.0284974</v>
      </c>
      <c r="T17" s="59">
        <v>-0.2605762348136717</v>
      </c>
      <c r="U17" s="59">
        <v>-19.658439586979966</v>
      </c>
      <c r="V17" s="58">
        <f t="shared" si="0"/>
        <v>-19.919015821793639</v>
      </c>
    </row>
    <row r="18" spans="1:22" ht="21.6" x14ac:dyDescent="0.3">
      <c r="A18" s="3" t="s">
        <v>190</v>
      </c>
      <c r="B18" s="5" t="s">
        <v>170</v>
      </c>
      <c r="C18" s="58">
        <v>9.0299874678865244</v>
      </c>
      <c r="D18" s="58">
        <v>0.32631971090177736</v>
      </c>
      <c r="E18" s="58">
        <v>0.61408451003805109</v>
      </c>
      <c r="F18" s="58">
        <v>9.9703916888263535</v>
      </c>
      <c r="G18" s="58">
        <v>0.52987795550186068</v>
      </c>
      <c r="H18" s="58">
        <v>4.5683994654216228E-2</v>
      </c>
      <c r="I18" s="58">
        <v>0</v>
      </c>
      <c r="J18" s="58"/>
      <c r="K18" s="58"/>
      <c r="L18" s="58"/>
      <c r="M18" s="58"/>
      <c r="N18" s="58"/>
      <c r="O18" s="58"/>
      <c r="P18" s="58">
        <v>9.2414427600000001E-2</v>
      </c>
      <c r="Q18" s="58">
        <v>0.27045397500000007</v>
      </c>
      <c r="R18" s="58">
        <v>0.29642040899799998</v>
      </c>
      <c r="S18" s="58">
        <v>0.13378968600000002</v>
      </c>
      <c r="T18" s="59">
        <v>-8.231838677163325E-4</v>
      </c>
      <c r="U18" s="59">
        <v>-0.5013326558761998</v>
      </c>
      <c r="V18" s="58">
        <f t="shared" si="0"/>
        <v>-0.50215583974391609</v>
      </c>
    </row>
    <row r="19" spans="1:22" x14ac:dyDescent="0.3">
      <c r="A19" s="4" t="s">
        <v>26</v>
      </c>
      <c r="B19" s="5" t="s">
        <v>27</v>
      </c>
      <c r="C19" s="58">
        <v>204.85031590981981</v>
      </c>
      <c r="D19" s="58">
        <v>1.3204374647638368</v>
      </c>
      <c r="E19" s="58">
        <v>95.29393367507241</v>
      </c>
      <c r="F19" s="58">
        <v>301.46468704965605</v>
      </c>
      <c r="G19" s="58">
        <v>1.6231775861444981</v>
      </c>
      <c r="H19" s="58">
        <v>0.10437620223487294</v>
      </c>
      <c r="I19" s="58">
        <v>0</v>
      </c>
      <c r="J19" s="58"/>
      <c r="K19" s="58"/>
      <c r="L19" s="58"/>
      <c r="M19" s="58"/>
      <c r="N19" s="58"/>
      <c r="O19" s="58"/>
      <c r="P19" s="58">
        <v>0.24398272799999998</v>
      </c>
      <c r="Q19" s="58">
        <v>1.0311610000000002</v>
      </c>
      <c r="R19" s="58">
        <v>3.7910836949999998</v>
      </c>
      <c r="S19" s="58">
        <v>2.56406E-2</v>
      </c>
      <c r="T19" s="59">
        <v>-9.505594468653349E-4</v>
      </c>
      <c r="U19" s="59">
        <v>-13.477292223719999</v>
      </c>
      <c r="V19" s="58">
        <f t="shared" si="0"/>
        <v>-13.478242783166865</v>
      </c>
    </row>
    <row r="20" spans="1:22" x14ac:dyDescent="0.3">
      <c r="A20" s="4" t="s">
        <v>28</v>
      </c>
      <c r="B20" s="5" t="s">
        <v>27</v>
      </c>
      <c r="C20" s="58">
        <v>0.17356489515203602</v>
      </c>
      <c r="D20" s="58">
        <v>0</v>
      </c>
      <c r="E20" s="58">
        <v>0.10429310959234002</v>
      </c>
      <c r="F20" s="58">
        <v>0.27785800474437605</v>
      </c>
      <c r="G20" s="58">
        <v>0</v>
      </c>
      <c r="H20" s="58">
        <v>-0.10429310959234002</v>
      </c>
      <c r="I20" s="58">
        <v>0</v>
      </c>
      <c r="J20" s="58"/>
      <c r="K20" s="58"/>
      <c r="L20" s="58"/>
      <c r="M20" s="58"/>
      <c r="N20" s="58"/>
      <c r="O20" s="58"/>
      <c r="P20" s="58">
        <v>0</v>
      </c>
      <c r="Q20" s="58">
        <v>0</v>
      </c>
      <c r="R20" s="58">
        <v>-0.17009359724899528</v>
      </c>
      <c r="S20" s="58">
        <v>-3.4712979030407203E-3</v>
      </c>
      <c r="T20" s="59">
        <v>0</v>
      </c>
      <c r="U20" s="59">
        <v>0</v>
      </c>
      <c r="V20" s="58">
        <f t="shared" si="0"/>
        <v>0</v>
      </c>
    </row>
    <row r="21" spans="1:22" x14ac:dyDescent="0.3">
      <c r="A21" s="4" t="s">
        <v>29</v>
      </c>
      <c r="B21" s="5" t="s">
        <v>27</v>
      </c>
      <c r="C21" s="58">
        <v>205.02388080497184</v>
      </c>
      <c r="D21" s="58">
        <v>1.3204374647638368</v>
      </c>
      <c r="E21" s="58">
        <v>127.58674656568746</v>
      </c>
      <c r="F21" s="58">
        <v>333.93106483542317</v>
      </c>
      <c r="G21" s="58">
        <v>1.6231775861444981</v>
      </c>
      <c r="H21" s="58">
        <v>3.8084617926425324</v>
      </c>
      <c r="I21" s="58">
        <v>0</v>
      </c>
      <c r="J21" s="58"/>
      <c r="K21" s="58"/>
      <c r="L21" s="58"/>
      <c r="M21" s="58"/>
      <c r="N21" s="58"/>
      <c r="O21" s="58"/>
      <c r="P21" s="58">
        <v>0.24398272799999998</v>
      </c>
      <c r="Q21" s="58">
        <v>1.0311610000000002</v>
      </c>
      <c r="R21" s="58">
        <v>3.6209900977510046</v>
      </c>
      <c r="S21" s="58">
        <v>2.2169302096959279E-2</v>
      </c>
      <c r="T21" s="59">
        <v>-2.4786818380964224E-2</v>
      </c>
      <c r="U21" s="59">
        <v>-13.477292223719999</v>
      </c>
      <c r="V21" s="58">
        <f t="shared" si="0"/>
        <v>-13.502079042100963</v>
      </c>
    </row>
    <row r="22" spans="1:22" x14ac:dyDescent="0.3">
      <c r="A22" s="4" t="s">
        <v>30</v>
      </c>
      <c r="B22" s="5" t="s">
        <v>27</v>
      </c>
      <c r="C22" s="58">
        <v>691.03759151296913</v>
      </c>
      <c r="D22" s="58">
        <v>78.827171546904921</v>
      </c>
      <c r="E22" s="58">
        <v>52.278880313870239</v>
      </c>
      <c r="F22" s="58">
        <v>822.14364337374423</v>
      </c>
      <c r="G22" s="58">
        <v>110.964294886747</v>
      </c>
      <c r="H22" s="58">
        <v>4.2930904191625791E-3</v>
      </c>
      <c r="I22" s="58">
        <v>0</v>
      </c>
      <c r="J22" s="58"/>
      <c r="K22" s="58"/>
      <c r="L22" s="58"/>
      <c r="M22" s="58"/>
      <c r="N22" s="58"/>
      <c r="O22" s="58"/>
      <c r="P22" s="58">
        <v>42.8847375</v>
      </c>
      <c r="Q22" s="58">
        <v>65.602689999999996</v>
      </c>
      <c r="R22" s="58">
        <v>24.455892816599999</v>
      </c>
      <c r="S22" s="58">
        <v>3.0287519999999999</v>
      </c>
      <c r="T22" s="59">
        <v>-0.22659431557793069</v>
      </c>
      <c r="U22" s="59">
        <v>-19.658573100819968</v>
      </c>
      <c r="V22" s="58">
        <f t="shared" si="0"/>
        <v>-19.885167416397898</v>
      </c>
    </row>
    <row r="23" spans="1:22" x14ac:dyDescent="0.3">
      <c r="A23" s="4" t="s">
        <v>31</v>
      </c>
      <c r="B23" s="5" t="s">
        <v>27</v>
      </c>
      <c r="C23" s="58">
        <v>5.9498976152693448</v>
      </c>
      <c r="D23" s="58">
        <v>0</v>
      </c>
      <c r="E23" s="58">
        <v>0</v>
      </c>
      <c r="F23" s="58">
        <v>5.9498976152693448</v>
      </c>
      <c r="G23" s="58">
        <v>0</v>
      </c>
      <c r="H23" s="58">
        <v>0</v>
      </c>
      <c r="I23" s="58">
        <v>0</v>
      </c>
      <c r="J23" s="58"/>
      <c r="K23" s="58"/>
      <c r="L23" s="58"/>
      <c r="M23" s="58"/>
      <c r="N23" s="58"/>
      <c r="O23" s="58"/>
      <c r="P23" s="58">
        <v>0</v>
      </c>
      <c r="Q23" s="58">
        <v>0</v>
      </c>
      <c r="R23" s="58">
        <v>-5.830899662963958</v>
      </c>
      <c r="S23" s="58">
        <v>-0.1189979523053869</v>
      </c>
      <c r="T23" s="59">
        <v>0</v>
      </c>
      <c r="U23" s="59">
        <v>0</v>
      </c>
      <c r="V23" s="58">
        <f t="shared" si="0"/>
        <v>0</v>
      </c>
    </row>
    <row r="24" spans="1:22" x14ac:dyDescent="0.3">
      <c r="A24" s="4" t="s">
        <v>32</v>
      </c>
      <c r="B24" s="5" t="s">
        <v>27</v>
      </c>
      <c r="C24" s="58">
        <v>696.98748912823851</v>
      </c>
      <c r="D24" s="58">
        <v>78.827171546904921</v>
      </c>
      <c r="E24" s="58">
        <v>108.9447449637623</v>
      </c>
      <c r="F24" s="58">
        <v>884.75940563890572</v>
      </c>
      <c r="G24" s="58">
        <v>110.964294886747</v>
      </c>
      <c r="H24" s="58">
        <v>5.4337112104191618</v>
      </c>
      <c r="I24" s="58">
        <v>0</v>
      </c>
      <c r="J24" s="58"/>
      <c r="K24" s="58"/>
      <c r="L24" s="58"/>
      <c r="M24" s="58"/>
      <c r="N24" s="58"/>
      <c r="O24" s="58"/>
      <c r="P24" s="58">
        <v>42.8847375</v>
      </c>
      <c r="Q24" s="58">
        <v>65.602689999999996</v>
      </c>
      <c r="R24" s="58">
        <v>18.624993153636041</v>
      </c>
      <c r="S24" s="58">
        <v>2.9097540476946131</v>
      </c>
      <c r="T24" s="59">
        <v>-0.2605764970689175</v>
      </c>
      <c r="U24" s="59">
        <v>-19.658573100819968</v>
      </c>
      <c r="V24" s="58">
        <f t="shared" si="0"/>
        <v>-19.919149597888886</v>
      </c>
    </row>
    <row r="25" spans="1:22" x14ac:dyDescent="0.3">
      <c r="A25" s="4" t="s">
        <v>33</v>
      </c>
      <c r="B25" s="5" t="s">
        <v>8</v>
      </c>
      <c r="C25" s="58">
        <v>1.5693094242886705</v>
      </c>
      <c r="D25" s="58">
        <v>0</v>
      </c>
      <c r="E25" s="58">
        <v>0</v>
      </c>
      <c r="F25" s="58">
        <v>1.5693094242886705</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1.7441186971960223E-3</v>
      </c>
      <c r="D29" s="58">
        <v>5.0085659977646259E-4</v>
      </c>
      <c r="E29" s="58">
        <v>5.5053333174633816E-4</v>
      </c>
      <c r="F29" s="58">
        <v>2.795508628718823E-3</v>
      </c>
      <c r="G29" s="58">
        <v>6.8956369015606633E-4</v>
      </c>
      <c r="H29" s="58">
        <v>1.0360893614517032E-5</v>
      </c>
      <c r="I29" s="58">
        <v>0</v>
      </c>
      <c r="J29" s="58"/>
      <c r="K29" s="58"/>
      <c r="L29" s="58"/>
      <c r="M29" s="58"/>
      <c r="N29" s="58"/>
      <c r="O29" s="58"/>
      <c r="P29" s="58">
        <v>2.8861762050000003E-4</v>
      </c>
      <c r="Q29" s="58">
        <v>4.1733804999999997E-4</v>
      </c>
      <c r="R29" s="58">
        <v>1.3551602582E-4</v>
      </c>
      <c r="S29" s="58">
        <v>1.60470516E-5</v>
      </c>
      <c r="T29" s="59">
        <v>-1.0688906030657045E-6</v>
      </c>
      <c r="U29" s="59">
        <v>5.9623131932200321E-5</v>
      </c>
      <c r="V29" s="58">
        <f t="shared" si="0"/>
        <v>5.8554241329134616E-5</v>
      </c>
    </row>
    <row r="30" spans="1:22" x14ac:dyDescent="0.3">
      <c r="A30" s="4" t="s">
        <v>40</v>
      </c>
      <c r="B30" s="5" t="s">
        <v>39</v>
      </c>
      <c r="C30" s="58">
        <v>10.157077005205027</v>
      </c>
      <c r="D30" s="58">
        <v>3.9105763458117844</v>
      </c>
      <c r="E30" s="58">
        <v>4.010770924182995</v>
      </c>
      <c r="F30" s="58">
        <v>18.078424275199808</v>
      </c>
      <c r="G30" s="58">
        <v>9.7238188460913495</v>
      </c>
      <c r="H30" s="58">
        <v>3.4405139041904759E-2</v>
      </c>
      <c r="I30" s="58">
        <v>0</v>
      </c>
      <c r="J30" s="58"/>
      <c r="K30" s="58"/>
      <c r="L30" s="58"/>
      <c r="M30" s="58"/>
      <c r="N30" s="58"/>
      <c r="O30" s="58"/>
      <c r="P30" s="58">
        <v>6.1438617899999999E-2</v>
      </c>
      <c r="Q30" s="58">
        <v>3.2603362499999995</v>
      </c>
      <c r="R30" s="58">
        <v>0.73866204537999991</v>
      </c>
      <c r="S30" s="58">
        <v>19.9953334</v>
      </c>
      <c r="T30" s="59">
        <v>-5.3863694459954712E-4</v>
      </c>
      <c r="U30" s="59">
        <v>-0.29681019179219986</v>
      </c>
      <c r="V30" s="58">
        <f t="shared" si="0"/>
        <v>-0.29734882873679941</v>
      </c>
    </row>
    <row r="31" spans="1:22" x14ac:dyDescent="0.3">
      <c r="A31" s="4" t="s">
        <v>41</v>
      </c>
      <c r="B31" s="5" t="s">
        <v>39</v>
      </c>
      <c r="C31" s="58">
        <v>4.1368626314046385E-3</v>
      </c>
      <c r="D31" s="58">
        <v>4.8060915398703274E-5</v>
      </c>
      <c r="E31" s="58">
        <v>7.71584164674764E-5</v>
      </c>
      <c r="F31" s="58">
        <v>4.2620819632708182E-3</v>
      </c>
      <c r="G31" s="58">
        <v>6.1367257093492529E-5</v>
      </c>
      <c r="H31" s="58">
        <v>3.8534314341128784E-5</v>
      </c>
      <c r="I31" s="58">
        <v>0</v>
      </c>
      <c r="J31" s="58"/>
      <c r="K31" s="58"/>
      <c r="L31" s="58"/>
      <c r="M31" s="58"/>
      <c r="N31" s="58"/>
      <c r="O31" s="58"/>
      <c r="P31" s="58">
        <v>8.4175145999999999E-6</v>
      </c>
      <c r="Q31" s="58">
        <v>3.9283114999999998E-5</v>
      </c>
      <c r="R31" s="58">
        <v>9.0350221430000015E-5</v>
      </c>
      <c r="S31" s="58">
        <v>8.0111489999999999E-7</v>
      </c>
      <c r="T31" s="59">
        <v>-2.8034469309240215E-7</v>
      </c>
      <c r="U31" s="59">
        <v>-3.4145910957799995E-4</v>
      </c>
      <c r="V31" s="58">
        <f t="shared" si="0"/>
        <v>-3.4173945427109234E-4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0.399999999999999" x14ac:dyDescent="0.3">
      <c r="A37" s="2" t="s">
        <v>184</v>
      </c>
      <c r="B37" s="6" t="s">
        <v>172</v>
      </c>
      <c r="C37" s="58">
        <v>3.4422496111753391E-6</v>
      </c>
      <c r="D37" s="58">
        <v>4.1346576962855659E-7</v>
      </c>
      <c r="E37" s="58">
        <v>5.6271890872711098E-7</v>
      </c>
      <c r="F37" s="58">
        <v>4.4184342895310067E-6</v>
      </c>
      <c r="G37" s="58">
        <v>7.2384098773832567E-7</v>
      </c>
      <c r="H37" s="58">
        <v>4.4301895400447215E-9</v>
      </c>
      <c r="I37" s="58">
        <v>0</v>
      </c>
      <c r="J37" s="58"/>
      <c r="K37" s="58"/>
      <c r="L37" s="58"/>
      <c r="M37" s="58"/>
      <c r="N37" s="58"/>
      <c r="O37" s="58"/>
      <c r="P37" s="58">
        <v>8.4628486800000001E-7</v>
      </c>
      <c r="Q37" s="58">
        <v>3.4419374999999996E-7</v>
      </c>
      <c r="R37" s="58">
        <v>2.7906928614600003E-7</v>
      </c>
      <c r="S37" s="58">
        <v>2.0051343999999999E-8</v>
      </c>
      <c r="T37" s="59">
        <v>-9.2007767582613534E-11</v>
      </c>
      <c r="U37" s="59">
        <v>-3.798939984911998E-7</v>
      </c>
      <c r="V37" s="58">
        <f t="shared" si="0"/>
        <v>-3.799860062587824E-7</v>
      </c>
    </row>
    <row r="38" spans="1:22" x14ac:dyDescent="0.3">
      <c r="A38" s="2" t="s">
        <v>185</v>
      </c>
      <c r="B38" s="6" t="s">
        <v>210</v>
      </c>
      <c r="C38" s="58">
        <v>6.096107004104832</v>
      </c>
      <c r="D38" s="58">
        <v>0.10850700230737516</v>
      </c>
      <c r="E38" s="58">
        <v>0.15894978457419098</v>
      </c>
      <c r="F38" s="58">
        <v>6.3635637909863982</v>
      </c>
      <c r="G38" s="58">
        <v>0.13996444064046712</v>
      </c>
      <c r="H38" s="58">
        <v>8.0483602659428208E-2</v>
      </c>
      <c r="I38" s="58">
        <v>0</v>
      </c>
      <c r="J38" s="58"/>
      <c r="K38" s="58"/>
      <c r="L38" s="58"/>
      <c r="M38" s="58"/>
      <c r="N38" s="58"/>
      <c r="O38" s="58"/>
      <c r="P38" s="58">
        <v>2.035082874E-2</v>
      </c>
      <c r="Q38" s="58">
        <v>8.8799252499999995E-2</v>
      </c>
      <c r="R38" s="58">
        <v>0.19443690558599999</v>
      </c>
      <c r="S38" s="58">
        <v>1.9182219200000001E-3</v>
      </c>
      <c r="T38" s="59">
        <v>-5.8904686293036028E-4</v>
      </c>
      <c r="U38" s="59">
        <v>-0.8239695424158</v>
      </c>
      <c r="V38" s="58">
        <f t="shared" si="0"/>
        <v>-0.82455858927873038</v>
      </c>
    </row>
    <row r="39" spans="1:22" x14ac:dyDescent="0.3">
      <c r="A39" s="2" t="s">
        <v>186</v>
      </c>
      <c r="B39" s="6" t="s">
        <v>175</v>
      </c>
      <c r="C39" s="58">
        <v>217.73913542948128</v>
      </c>
      <c r="D39" s="58">
        <v>38.934639443285427</v>
      </c>
      <c r="E39" s="58">
        <v>31.980897825717648</v>
      </c>
      <c r="F39" s="58">
        <v>288.65467269848438</v>
      </c>
      <c r="G39" s="58">
        <v>53.364962525024964</v>
      </c>
      <c r="H39" s="58">
        <v>1.0290498734692601</v>
      </c>
      <c r="I39" s="58">
        <v>0</v>
      </c>
      <c r="J39" s="58"/>
      <c r="K39" s="58"/>
      <c r="L39" s="58"/>
      <c r="M39" s="58"/>
      <c r="N39" s="58"/>
      <c r="O39" s="58"/>
      <c r="P39" s="58">
        <v>20.493423719999999</v>
      </c>
      <c r="Q39" s="58">
        <v>32.4322625</v>
      </c>
      <c r="R39" s="58">
        <v>19.166684228999994</v>
      </c>
      <c r="S39" s="58">
        <v>1.4216850400000001</v>
      </c>
      <c r="T39" s="59">
        <v>-1.6504359487998558E-2</v>
      </c>
      <c r="U39" s="59">
        <v>-11.867548515359989</v>
      </c>
      <c r="V39" s="58">
        <f t="shared" si="0"/>
        <v>-11.884052874847987</v>
      </c>
    </row>
    <row r="40" spans="1:22" x14ac:dyDescent="0.3">
      <c r="A40" s="2" t="s">
        <v>187</v>
      </c>
      <c r="B40" s="6" t="s">
        <v>177</v>
      </c>
      <c r="C40" s="58">
        <v>2.1677337780351168E-7</v>
      </c>
      <c r="D40" s="58">
        <v>2.5446162697347744E-9</v>
      </c>
      <c r="E40" s="58">
        <v>3.3409631184809087E-9</v>
      </c>
      <c r="F40" s="58">
        <v>2.2265895719172735E-7</v>
      </c>
      <c r="G40" s="58">
        <v>3.2522775547097752E-9</v>
      </c>
      <c r="H40" s="58">
        <v>1.120024447824506E-10</v>
      </c>
      <c r="I40" s="58">
        <v>0</v>
      </c>
      <c r="J40" s="58"/>
      <c r="K40" s="58"/>
      <c r="L40" s="58"/>
      <c r="M40" s="58"/>
      <c r="N40" s="58"/>
      <c r="O40" s="58"/>
      <c r="P40" s="58">
        <v>1.0029170910000001E-9</v>
      </c>
      <c r="Q40" s="58">
        <v>2.1055686249999998E-9</v>
      </c>
      <c r="R40" s="58">
        <v>2.7518729270199999E-9</v>
      </c>
      <c r="S40" s="58">
        <v>5.1739043999999998E-11</v>
      </c>
      <c r="T40" s="59">
        <v>-2.8849818260253727E-12</v>
      </c>
      <c r="U40" s="59">
        <v>9.2122643587740164E-9</v>
      </c>
      <c r="V40" s="58">
        <f t="shared" si="0"/>
        <v>9.2093793769479902E-9</v>
      </c>
    </row>
    <row r="41" spans="1:22" x14ac:dyDescent="0.3">
      <c r="A41" s="2" t="s">
        <v>188</v>
      </c>
      <c r="B41" s="6" t="s">
        <v>177</v>
      </c>
      <c r="C41" s="58">
        <v>4.7548045931087649E-7</v>
      </c>
      <c r="D41" s="58">
        <v>5.5962653826240156E-8</v>
      </c>
      <c r="E41" s="58">
        <v>6.5038421523471836E-8</v>
      </c>
      <c r="F41" s="58">
        <v>5.9648153466058846E-7</v>
      </c>
      <c r="G41" s="58">
        <v>7.9306048760772896E-8</v>
      </c>
      <c r="H41" s="58">
        <v>2.5198992643092528E-9</v>
      </c>
      <c r="I41" s="58">
        <v>0</v>
      </c>
      <c r="J41" s="58"/>
      <c r="K41" s="58"/>
      <c r="L41" s="58"/>
      <c r="M41" s="58"/>
      <c r="N41" s="58"/>
      <c r="O41" s="58"/>
      <c r="P41" s="58">
        <v>6.9715027800000001E-9</v>
      </c>
      <c r="Q41" s="58">
        <v>4.6557212499999995E-8</v>
      </c>
      <c r="R41" s="58">
        <v>1.2393165857799999E-7</v>
      </c>
      <c r="S41" s="58">
        <v>6.4748307999999999E-10</v>
      </c>
      <c r="T41" s="59">
        <v>-3.532982702790528E-11</v>
      </c>
      <c r="U41" s="59">
        <v>-1.329564101797999E-8</v>
      </c>
      <c r="V41" s="58">
        <f t="shared" si="0"/>
        <v>-1.3330970845007896E-8</v>
      </c>
    </row>
    <row r="42" spans="1:22" x14ac:dyDescent="0.3">
      <c r="A42" s="2" t="s">
        <v>189</v>
      </c>
      <c r="B42" s="6" t="s">
        <v>180</v>
      </c>
      <c r="C42" s="58">
        <v>139.14852291333978</v>
      </c>
      <c r="D42" s="58">
        <v>47.714346316664248</v>
      </c>
      <c r="E42" s="58">
        <v>496.92760669803977</v>
      </c>
      <c r="F42" s="58">
        <v>683.79047592804386</v>
      </c>
      <c r="G42" s="58">
        <v>112.62227871574491</v>
      </c>
      <c r="H42" s="58">
        <v>1.5986526410748947</v>
      </c>
      <c r="I42" s="58">
        <v>0</v>
      </c>
      <c r="J42" s="58"/>
      <c r="K42" s="58"/>
      <c r="L42" s="58"/>
      <c r="M42" s="58"/>
      <c r="N42" s="58"/>
      <c r="O42" s="58"/>
      <c r="P42" s="58">
        <v>2.8888477199999998</v>
      </c>
      <c r="Q42" s="58">
        <v>39.663867499999995</v>
      </c>
      <c r="R42" s="58">
        <v>43.407725138399989</v>
      </c>
      <c r="S42" s="58">
        <v>6.0132121999999999</v>
      </c>
      <c r="T42" s="59">
        <v>-1.3583647407317229E-2</v>
      </c>
      <c r="U42" s="59">
        <v>30.595644718440003</v>
      </c>
      <c r="V42" s="58">
        <f t="shared" si="0"/>
        <v>30.582061071032687</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137.56696185073568</v>
      </c>
      <c r="D4" s="19">
        <f>IF(Gesamtüberblick!G6="","",Gesamtüberblick!G6)</f>
        <v>7.3199488904777059</v>
      </c>
      <c r="E4" s="19">
        <f>IF(Gesamtüberblick!H6="","",Gesamtüberblick!H6)</f>
        <v>0.39669010471433369</v>
      </c>
      <c r="F4" s="19">
        <f>IF(Gesamtüberblick!I6="","",Gesamtüberblick!I6)</f>
        <v>-2.5000706315622003</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1.7743557530999998</v>
      </c>
      <c r="P4" s="19">
        <f>IF(Gesamtüberblick!S6="","",Gesamtüberblick!S6)</f>
        <v>-0.90639651896889184</v>
      </c>
      <c r="Q4" s="19">
        <f>IF(Gesamtüberblick!T6="","",Gesamtüberblick!T6)</f>
        <v>-1.7764092092547056E-2</v>
      </c>
      <c r="R4" s="19">
        <f>IF(Gesamtüberblick!U6="","",Gesamtüberblick!U6)</f>
        <v>-0.34766999244199726</v>
      </c>
      <c r="S4" s="19">
        <f>IF(Gesamtüberblick!V6="","",Gesamtüberblick!V6)</f>
        <v>-0.36543408453454429</v>
      </c>
    </row>
    <row r="5" spans="1:19" ht="15" thickBot="1" x14ac:dyDescent="0.35">
      <c r="A5" s="68" t="s">
        <v>96</v>
      </c>
      <c r="B5" s="15" t="s">
        <v>64</v>
      </c>
      <c r="C5" s="19">
        <f>IF(Gesamtüberblick!F7="","",Gesamtüberblick!F7)</f>
        <v>136.32907924846353</v>
      </c>
      <c r="D5" s="19">
        <f>IF(Gesamtüberblick!G7="","",Gesamtüberblick!G7)</f>
        <v>7.3105498477950235</v>
      </c>
      <c r="E5" s="19">
        <f>IF(Gesamtüberblick!H7="","",Gesamtüberblick!H7)</f>
        <v>0.36024798059164842</v>
      </c>
      <c r="F5" s="19">
        <f>IF(Gesamtüberblick!I7="","",Gesamtüberblick!I7)</f>
        <v>-2.5000706315622003</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1.8030810211399997</v>
      </c>
      <c r="P5" s="19">
        <f>IF(Gesamtüberblick!S7="","",Gesamtüberblick!S7)</f>
        <v>-0.90653949896889185</v>
      </c>
      <c r="Q5" s="19">
        <f>IF(Gesamtüberblick!T7="","",Gesamtüberblick!T7)</f>
        <v>-1.7626260698795877E-2</v>
      </c>
      <c r="R5" s="19">
        <f>IF(Gesamtüberblick!U7="","",Gesamtüberblick!U7)</f>
        <v>-0.21652317255999698</v>
      </c>
      <c r="S5" s="19">
        <f>IF(Gesamtüberblick!V7="","",Gesamtüberblick!V7)</f>
        <v>-0.23414943325879287</v>
      </c>
    </row>
    <row r="6" spans="1:19" ht="15" thickBot="1" x14ac:dyDescent="0.35">
      <c r="A6" s="68" t="s">
        <v>97</v>
      </c>
      <c r="B6" s="15" t="s">
        <v>64</v>
      </c>
      <c r="C6" s="19">
        <f>IF(Gesamtüberblick!F8="","",Gesamtüberblick!F8)</f>
        <v>-1.7163757225982592E-2</v>
      </c>
      <c r="D6" s="19">
        <f>IF(Gesamtüberblick!G8="","",Gesamtüberblick!G8)</f>
        <v>0</v>
      </c>
      <c r="E6" s="19">
        <f>IF(Gesamtüberblick!H8="","",Gesamtüberblick!H8)</f>
        <v>1.7163757225982592E-2</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4.6743730593050273E-2</v>
      </c>
      <c r="D7" s="19">
        <f>IF(Gesamtüberblick!G9="","",Gesamtüberblick!G9)</f>
        <v>3.5665201471068728E-3</v>
      </c>
      <c r="E7" s="19">
        <f>IF(Gesamtüberblick!H9="","",Gesamtüberblick!H9)</f>
        <v>3.7770907060175068E-4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2.6423946417400003E-3</v>
      </c>
      <c r="P7" s="19">
        <f>IF(Gesamtüberblick!S9="","",Gesamtüberblick!S9)</f>
        <v>7.3384435999999993E-5</v>
      </c>
      <c r="Q7" s="19">
        <f>IF(Gesamtüberblick!T9="","",Gesamtüberblick!T9)</f>
        <v>-3.7016949764588658E-6</v>
      </c>
      <c r="R7" s="19">
        <f>IF(Gesamtüberblick!U9="","",Gesamtüberblick!U9)</f>
        <v>-6.1910332189799911E-4</v>
      </c>
      <c r="S7" s="19">
        <f>IF(Gesamtüberblick!V9="","",Gesamtüberblick!V9)</f>
        <v>-6.2280501687445792E-4</v>
      </c>
    </row>
    <row r="8" spans="1:19" ht="15" thickBot="1" x14ac:dyDescent="0.35">
      <c r="A8" s="68" t="s">
        <v>20</v>
      </c>
      <c r="B8" s="15" t="s">
        <v>62</v>
      </c>
      <c r="C8" s="19">
        <f>IF(Gesamtüberblick!F10="","",Gesamtüberblick!F10)</f>
        <v>1.3608715017225619E-6</v>
      </c>
      <c r="D8" s="19">
        <f>IF(Gesamtüberblick!G10="","",Gesamtüberblick!G10)</f>
        <v>1.6599581754783285E-7</v>
      </c>
      <c r="E8" s="19">
        <f>IF(Gesamtüberblick!H10="","",Gesamtüberblick!H10)</f>
        <v>8.4937528177339107E-9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2.8676751297599999E-8</v>
      </c>
      <c r="P8" s="19">
        <f>IF(Gesamtüberblick!S10="","",Gesamtüberblick!S10)</f>
        <v>3.5205281999999999E-9</v>
      </c>
      <c r="Q8" s="19">
        <f>IF(Gesamtüberblick!T10="","",Gesamtüberblick!T10)</f>
        <v>-7.5363202502268154E-10</v>
      </c>
      <c r="R8" s="19">
        <f>IF(Gesamtüberblick!U10="","",Gesamtüberblick!U10)</f>
        <v>1.2400064993900068E-8</v>
      </c>
      <c r="S8" s="19">
        <f>IF(Gesamtüberblick!V10="","",Gesamtüberblick!V10)</f>
        <v>1.1646432968877387E-8</v>
      </c>
    </row>
    <row r="9" spans="1:19" ht="15" thickBot="1" x14ac:dyDescent="0.35">
      <c r="A9" s="68" t="s">
        <v>21</v>
      </c>
      <c r="B9" s="15" t="s">
        <v>211</v>
      </c>
      <c r="C9" s="19">
        <f>IF(Gesamtüberblick!F11="","",Gesamtüberblick!F11)</f>
        <v>0.33549346799336088</v>
      </c>
      <c r="D9" s="19">
        <f>IF(Gesamtüberblick!G11="","",Gesamtüberblick!G11)</f>
        <v>1.8097110237261571E-2</v>
      </c>
      <c r="E9" s="19">
        <f>IF(Gesamtüberblick!H11="","",Gesamtüberblick!H11)</f>
        <v>9.9251800955624052E-4</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2.0201754221599998E-2</v>
      </c>
      <c r="P9" s="19">
        <f>IF(Gesamtüberblick!S11="","",Gesamtüberblick!S11)</f>
        <v>9.1581649999999991E-4</v>
      </c>
      <c r="Q9" s="19">
        <f>IF(Gesamtüberblick!T11="","",Gesamtüberblick!T11)</f>
        <v>-1.8362520627126295E-5</v>
      </c>
      <c r="R9" s="19">
        <f>IF(Gesamtüberblick!U11="","",Gesamtüberblick!U11)</f>
        <v>-1.2063130130159989E-2</v>
      </c>
      <c r="S9" s="19">
        <f>IF(Gesamtüberblick!V11="","",Gesamtüberblick!V11)</f>
        <v>-1.2081492650787114E-2</v>
      </c>
    </row>
    <row r="10" spans="1:19" ht="15" customHeight="1" thickBot="1" x14ac:dyDescent="0.35">
      <c r="A10" s="68" t="s">
        <v>181</v>
      </c>
      <c r="B10" s="15" t="s">
        <v>212</v>
      </c>
      <c r="C10" s="19">
        <f>IF(Gesamtüberblick!F12="","",Gesamtüberblick!F12)</f>
        <v>3.5635862889730967E-2</v>
      </c>
      <c r="D10" s="19">
        <f>IF(Gesamtüberblick!G12="","",Gesamtüberblick!G12)</f>
        <v>5.3955902056661525E-4</v>
      </c>
      <c r="E10" s="19">
        <f>IF(Gesamtüberblick!H12="","",Gesamtüberblick!H12)</f>
        <v>3.5835826048010127E-4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1.0622444615999999E-3</v>
      </c>
      <c r="P10" s="19">
        <f>IF(Gesamtüberblick!S12="","",Gesamtüberblick!S12)</f>
        <v>1.0120807600000002E-5</v>
      </c>
      <c r="Q10" s="19">
        <f>IF(Gesamtüberblick!T12="","",Gesamtüberblick!T12)</f>
        <v>-2.5204682323243554E-6</v>
      </c>
      <c r="R10" s="19">
        <f>IF(Gesamtüberblick!U12="","",Gesamtüberblick!U12)</f>
        <v>5.6488682631160108E-4</v>
      </c>
      <c r="S10" s="19">
        <f>IF(Gesamtüberblick!V12="","",Gesamtüberblick!V12)</f>
        <v>5.6236635807927675E-4</v>
      </c>
    </row>
    <row r="11" spans="1:19" ht="15" customHeight="1" thickBot="1" x14ac:dyDescent="0.35">
      <c r="A11" s="68" t="s">
        <v>182</v>
      </c>
      <c r="B11" s="15" t="s">
        <v>213</v>
      </c>
      <c r="C11" s="19">
        <f>IF(Gesamtüberblick!F13="","",Gesamtüberblick!F13)</f>
        <v>9.312690800582854E-2</v>
      </c>
      <c r="D11" s="19">
        <f>IF(Gesamtüberblick!G13="","",Gesamtüberblick!G13)</f>
        <v>4.9302785340342844E-3</v>
      </c>
      <c r="E11" s="19">
        <f>IF(Gesamtüberblick!H13="","",Gesamtüberblick!H13)</f>
        <v>2.626717769650598E-4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4.7169356315199997E-3</v>
      </c>
      <c r="P11" s="19">
        <f>IF(Gesamtüberblick!S13="","",Gesamtüberblick!S13)</f>
        <v>3.5155121999999996E-4</v>
      </c>
      <c r="Q11" s="19">
        <f>IF(Gesamtüberblick!T13="","",Gesamtüberblick!T13)</f>
        <v>-6.0193246877662832E-6</v>
      </c>
      <c r="R11" s="19">
        <f>IF(Gesamtüberblick!U13="","",Gesamtüberblick!U13)</f>
        <v>-7.1912667401999976E-3</v>
      </c>
      <c r="S11" s="19">
        <f>IF(Gesamtüberblick!V13="","",Gesamtüberblick!V13)</f>
        <v>-7.1972860648877642E-3</v>
      </c>
    </row>
    <row r="12" spans="1:19" ht="15" customHeight="1" thickBot="1" x14ac:dyDescent="0.35">
      <c r="A12" s="68" t="s">
        <v>183</v>
      </c>
      <c r="B12" s="15" t="s">
        <v>214</v>
      </c>
      <c r="C12" s="19">
        <f>IF(Gesamtüberblick!F14="","",Gesamtüberblick!F14)</f>
        <v>1.0138155070106145</v>
      </c>
      <c r="D12" s="19">
        <f>IF(Gesamtüberblick!G14="","",Gesamtüberblick!G14)</f>
        <v>5.0619192992786055E-2</v>
      </c>
      <c r="E12" s="19">
        <f>IF(Gesamtüberblick!H14="","",Gesamtüberblick!H14)</f>
        <v>2.2768570776034221E-3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5.2602933661600002E-2</v>
      </c>
      <c r="P12" s="19">
        <f>IF(Gesamtüberblick!S14="","",Gesamtüberblick!S14)</f>
        <v>3.7676526E-3</v>
      </c>
      <c r="Q12" s="19">
        <f>IF(Gesamtüberblick!T14="","",Gesamtüberblick!T14)</f>
        <v>-6.1717307673245082E-5</v>
      </c>
      <c r="R12" s="19">
        <f>IF(Gesamtüberblick!U14="","",Gesamtüberblick!U14)</f>
        <v>-7.2633599802199966E-2</v>
      </c>
      <c r="S12" s="19">
        <f>IF(Gesamtüberblick!V14="","",Gesamtüberblick!V14)</f>
        <v>-7.2695317109873217E-2</v>
      </c>
    </row>
    <row r="13" spans="1:19" ht="14.25" customHeight="1" thickBot="1" x14ac:dyDescent="0.35">
      <c r="A13" s="68" t="s">
        <v>22</v>
      </c>
      <c r="B13" s="15" t="s">
        <v>215</v>
      </c>
      <c r="C13" s="19">
        <f>IF(Gesamtüberblick!F15="","",Gesamtüberblick!F15)</f>
        <v>0.29801659576531525</v>
      </c>
      <c r="D13" s="19">
        <f>IF(Gesamtüberblick!G15="","",Gesamtüberblick!G15)</f>
        <v>2.9550590194354655E-2</v>
      </c>
      <c r="E13" s="19">
        <f>IF(Gesamtüberblick!H15="","",Gesamtüberblick!H15)</f>
        <v>7.5489344080539584E-4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1.5744777402199997E-2</v>
      </c>
      <c r="P13" s="19">
        <f>IF(Gesamtüberblick!S15="","",Gesamtüberblick!S15)</f>
        <v>1.31159208E-3</v>
      </c>
      <c r="Q13" s="19">
        <f>IF(Gesamtüberblick!T15="","",Gesamtüberblick!T15)</f>
        <v>-3.3566952131506162E-5</v>
      </c>
      <c r="R13" s="19">
        <f>IF(Gesamtüberblick!U15="","",Gesamtüberblick!U15)</f>
        <v>-1.6076479529379982E-2</v>
      </c>
      <c r="S13" s="19">
        <f>IF(Gesamtüberblick!V15="","",Gesamtüberblick!V15)</f>
        <v>-1.611004648151149E-2</v>
      </c>
    </row>
    <row r="14" spans="1:19" ht="15" thickBot="1" x14ac:dyDescent="0.35">
      <c r="A14" s="68" t="s">
        <v>23</v>
      </c>
      <c r="B14" s="15" t="s">
        <v>63</v>
      </c>
      <c r="C14" s="19">
        <f>IF(Gesamtüberblick!F16="","",Gesamtüberblick!F16)</f>
        <v>2.3716804994228618E-4</v>
      </c>
      <c r="D14" s="19">
        <f>IF(Gesamtüberblick!G16="","",Gesamtüberblick!G16)</f>
        <v>2.0447745475165965E-5</v>
      </c>
      <c r="E14" s="19">
        <f>IF(Gesamtüberblick!H16="","",Gesamtüberblick!H16)</f>
        <v>9.0781101807870669E-7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1.1107463138799999E-4</v>
      </c>
      <c r="P14" s="19">
        <f>IF(Gesamtüberblick!S16="","",Gesamtüberblick!S16)</f>
        <v>1.6876165999999997E-7</v>
      </c>
      <c r="Q14" s="19">
        <f>IF(Gesamtüberblick!T16="","",Gesamtüberblick!T16)</f>
        <v>-1.1020027151517822E-8</v>
      </c>
      <c r="R14" s="19">
        <f>IF(Gesamtüberblick!U16="","",Gesamtüberblick!U16)</f>
        <v>-1.0674099336059997E-5</v>
      </c>
      <c r="S14" s="19">
        <f>IF(Gesamtüberblick!V16="","",Gesamtüberblick!V16)</f>
        <v>-1.0685119363211515E-5</v>
      </c>
    </row>
    <row r="15" spans="1:19" ht="15" thickBot="1" x14ac:dyDescent="0.35">
      <c r="A15" s="68" t="s">
        <v>24</v>
      </c>
      <c r="B15" s="15" t="s">
        <v>27</v>
      </c>
      <c r="C15" s="19">
        <f>IF(Gesamtüberblick!F17="","",Gesamtüberblick!F17)</f>
        <v>884.68016740034341</v>
      </c>
      <c r="D15" s="19">
        <f>IF(Gesamtüberblick!G17="","",Gesamtüberblick!G17)</f>
        <v>110.96214861991304</v>
      </c>
      <c r="E15" s="19">
        <f>IF(Gesamtüberblick!H17="","",Gesamtüberblick!H17)</f>
        <v>5.4336951182016078</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24.453403940000001</v>
      </c>
      <c r="P15" s="19">
        <f>IF(Gesamtüberblick!S17="","",Gesamtüberblick!S17)</f>
        <v>3.0284974</v>
      </c>
      <c r="Q15" s="19">
        <f>IF(Gesamtüberblick!T17="","",Gesamtüberblick!T17)</f>
        <v>-0.2605762348136717</v>
      </c>
      <c r="R15" s="19">
        <f>IF(Gesamtüberblick!U17="","",Gesamtüberblick!U17)</f>
        <v>-19.658439586979966</v>
      </c>
      <c r="S15" s="19">
        <f>IF(Gesamtüberblick!V17="","",Gesamtüberblick!V17)</f>
        <v>-19.919015821793639</v>
      </c>
    </row>
    <row r="16" spans="1:19" ht="15" thickBot="1" x14ac:dyDescent="0.35">
      <c r="A16" s="68" t="s">
        <v>190</v>
      </c>
      <c r="B16" s="15" t="s">
        <v>216</v>
      </c>
      <c r="C16" s="19">
        <f>IF(Gesamtüberblick!F18="","",Gesamtüberblick!F18)</f>
        <v>9.9703916888263535</v>
      </c>
      <c r="D16" s="19">
        <f>IF(Gesamtüberblick!G18="","",Gesamtüberblick!G18)</f>
        <v>0.52987795550186068</v>
      </c>
      <c r="E16" s="19">
        <f>IF(Gesamtüberblick!H18="","",Gesamtüberblick!H18)</f>
        <v>4.5683994654216228E-2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0.29642040899799998</v>
      </c>
      <c r="P16" s="19">
        <f>IF(Gesamtüberblick!S18="","",Gesamtüberblick!S18)</f>
        <v>0.13378968600000002</v>
      </c>
      <c r="Q16" s="19">
        <f>IF(Gesamtüberblick!T18="","",Gesamtüberblick!T18)</f>
        <v>-8.231838677163325E-4</v>
      </c>
      <c r="R16" s="19">
        <f>IF(Gesamtüberblick!U18="","",Gesamtüberblick!U18)</f>
        <v>-0.5013326558761998</v>
      </c>
      <c r="S16" s="19">
        <f>IF(Gesamtüberblick!V18="","",Gesamtüberblick!V18)</f>
        <v>-0.50215583974391609</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301.46468704965605</v>
      </c>
      <c r="D4" s="19">
        <f>IF(Gesamtüberblick!G19="","",Gesamtüberblick!G19)</f>
        <v>1.6231775861444981</v>
      </c>
      <c r="E4" s="19">
        <f>IF(Gesamtüberblick!H19="","",Gesamtüberblick!H19)</f>
        <v>0.10437620223487294</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3.7910836949999998</v>
      </c>
      <c r="P4" s="19">
        <f>IF(Gesamtüberblick!S19="","",Gesamtüberblick!S19)</f>
        <v>2.56406E-2</v>
      </c>
      <c r="Q4" s="19">
        <f>IF(Gesamtüberblick!T19="","",Gesamtüberblick!T19)</f>
        <v>-9.505594468653349E-4</v>
      </c>
      <c r="R4" s="19">
        <f>IF(Gesamtüberblick!U19="","",Gesamtüberblick!U19)</f>
        <v>-13.477292223719999</v>
      </c>
      <c r="S4" s="19">
        <f>IF(Gesamtüberblick!V19="","",Gesamtüberblick!V19)</f>
        <v>-13.478242783166865</v>
      </c>
    </row>
    <row r="5" spans="1:19" ht="15" thickBot="1" x14ac:dyDescent="0.35">
      <c r="A5" s="70" t="s">
        <v>28</v>
      </c>
      <c r="B5" s="15" t="s">
        <v>66</v>
      </c>
      <c r="C5" s="19">
        <f>IF(Gesamtüberblick!F20="","",Gesamtüberblick!F20)</f>
        <v>0.27785800474437605</v>
      </c>
      <c r="D5" s="19">
        <f>IF(Gesamtüberblick!G20="","",Gesamtüberblick!G20)</f>
        <v>0</v>
      </c>
      <c r="E5" s="19">
        <f>IF(Gesamtüberblick!H20="","",Gesamtüberblick!H20)</f>
        <v>-0.10429310959234002</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-0.17009359724899528</v>
      </c>
      <c r="P5" s="19">
        <f>IF(Gesamtüberblick!S20="","",Gesamtüberblick!S20)</f>
        <v>-3.4712979030407203E-3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333.93106483542317</v>
      </c>
      <c r="D6" s="19">
        <f>IF(Gesamtüberblick!G21="","",Gesamtüberblick!G21)</f>
        <v>1.6231775861444981</v>
      </c>
      <c r="E6" s="19">
        <f>IF(Gesamtüberblick!H21="","",Gesamtüberblick!H21)</f>
        <v>3.8084617926425324</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3.6209900977510046</v>
      </c>
      <c r="P6" s="19">
        <f>IF(Gesamtüberblick!S21="","",Gesamtüberblick!S21)</f>
        <v>2.2169302096959279E-2</v>
      </c>
      <c r="Q6" s="19">
        <f>IF(Gesamtüberblick!T21="","",Gesamtüberblick!T21)</f>
        <v>-2.4786818380964224E-2</v>
      </c>
      <c r="R6" s="19">
        <f>IF(Gesamtüberblick!U21="","",Gesamtüberblick!U21)</f>
        <v>-13.477292223719999</v>
      </c>
      <c r="S6" s="19">
        <f>IF(Gesamtüberblick!V21="","",Gesamtüberblick!V21)</f>
        <v>-13.502079042100963</v>
      </c>
    </row>
    <row r="7" spans="1:19" ht="15" thickBot="1" x14ac:dyDescent="0.35">
      <c r="A7" s="70" t="s">
        <v>30</v>
      </c>
      <c r="B7" s="15" t="s">
        <v>66</v>
      </c>
      <c r="C7" s="19">
        <f>IF(Gesamtüberblick!F22="","",Gesamtüberblick!F22)</f>
        <v>822.14364337374423</v>
      </c>
      <c r="D7" s="19">
        <f>IF(Gesamtüberblick!G22="","",Gesamtüberblick!G22)</f>
        <v>110.964294886747</v>
      </c>
      <c r="E7" s="19">
        <f>IF(Gesamtüberblick!H22="","",Gesamtüberblick!H22)</f>
        <v>4.2930904191625791E-3</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24.455892816599999</v>
      </c>
      <c r="P7" s="19">
        <f>IF(Gesamtüberblick!S22="","",Gesamtüberblick!S22)</f>
        <v>3.0287519999999999</v>
      </c>
      <c r="Q7" s="19">
        <f>IF(Gesamtüberblick!T22="","",Gesamtüberblick!T22)</f>
        <v>-0.22659431557793069</v>
      </c>
      <c r="R7" s="19">
        <f>IF(Gesamtüberblick!U22="","",Gesamtüberblick!U22)</f>
        <v>-19.658573100819968</v>
      </c>
      <c r="S7" s="19">
        <f>IF(Gesamtüberblick!V22="","",Gesamtüberblick!V22)</f>
        <v>-19.885167416397898</v>
      </c>
    </row>
    <row r="8" spans="1:19" ht="15" thickBot="1" x14ac:dyDescent="0.35">
      <c r="A8" s="70" t="s">
        <v>31</v>
      </c>
      <c r="B8" s="15" t="s">
        <v>66</v>
      </c>
      <c r="C8" s="19">
        <f>IF(Gesamtüberblick!F23="","",Gesamtüberblick!F23)</f>
        <v>5.9498976152693448</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-5.830899662963958</v>
      </c>
      <c r="P8" s="19">
        <f>IF(Gesamtüberblick!S23="","",Gesamtüberblick!S23)</f>
        <v>-0.1189979523053869</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884.75940563890572</v>
      </c>
      <c r="D9" s="19">
        <f>IF(Gesamtüberblick!G24="","",Gesamtüberblick!G24)</f>
        <v>110.964294886747</v>
      </c>
      <c r="E9" s="19">
        <f>IF(Gesamtüberblick!H24="","",Gesamtüberblick!H24)</f>
        <v>5.4337112104191618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18.624993153636041</v>
      </c>
      <c r="P9" s="19">
        <f>IF(Gesamtüberblick!S24="","",Gesamtüberblick!S24)</f>
        <v>2.9097540476946131</v>
      </c>
      <c r="Q9" s="19">
        <f>IF(Gesamtüberblick!T24="","",Gesamtüberblick!T24)</f>
        <v>-0.2605764970689175</v>
      </c>
      <c r="R9" s="19">
        <f>IF(Gesamtüberblick!U24="","",Gesamtüberblick!U24)</f>
        <v>-19.658573100819968</v>
      </c>
      <c r="S9" s="19">
        <f>IF(Gesamtüberblick!V24="","",Gesamtüberblick!V24)</f>
        <v>-19.919149597888886</v>
      </c>
    </row>
    <row r="10" spans="1:19" ht="15" thickBot="1" x14ac:dyDescent="0.35">
      <c r="A10" s="70" t="s">
        <v>33</v>
      </c>
      <c r="B10" s="15" t="s">
        <v>8</v>
      </c>
      <c r="C10" s="19">
        <f>IF(Gesamtüberblick!F25="","",Gesamtüberblick!F25)</f>
        <v>1.5693094242886705</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2.795508628718823E-3</v>
      </c>
      <c r="D4" s="19">
        <f>IF(Gesamtüberblick!G29="","",Gesamtüberblick!G29)</f>
        <v>6.8956369015606633E-4</v>
      </c>
      <c r="E4" s="19">
        <f>IF(Gesamtüberblick!H29="","",Gesamtüberblick!H29)</f>
        <v>1.0360893614517032E-5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1.3551602582E-4</v>
      </c>
      <c r="P4" s="19">
        <f>IF(Gesamtüberblick!S29="","",Gesamtüberblick!S29)</f>
        <v>1.60470516E-5</v>
      </c>
      <c r="Q4" s="19">
        <f>IF(Gesamtüberblick!T29="","",Gesamtüberblick!T29)</f>
        <v>-1.0688906030657045E-6</v>
      </c>
      <c r="R4" s="19">
        <f>IF(Gesamtüberblick!U29="","",Gesamtüberblick!U29)</f>
        <v>5.9623131932200321E-5</v>
      </c>
      <c r="S4" s="19">
        <f>IF(Gesamtüberblick!V29="","",Gesamtüberblick!V29)</f>
        <v>5.8554241329134616E-5</v>
      </c>
    </row>
    <row r="5" spans="1:19" ht="15" thickBot="1" x14ac:dyDescent="0.35">
      <c r="A5" s="11" t="s">
        <v>68</v>
      </c>
      <c r="B5" s="12" t="s">
        <v>8</v>
      </c>
      <c r="C5" s="19">
        <f>IF(Gesamtüberblick!F30="","",Gesamtüberblick!F30)</f>
        <v>18.078424275199808</v>
      </c>
      <c r="D5" s="19">
        <f>IF(Gesamtüberblick!G30="","",Gesamtüberblick!G30)</f>
        <v>9.7238188460913495</v>
      </c>
      <c r="E5" s="19">
        <f>IF(Gesamtüberblick!H30="","",Gesamtüberblick!H30)</f>
        <v>3.4405139041904759E-2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0.73866204537999991</v>
      </c>
      <c r="P5" s="19">
        <f>IF(Gesamtüberblick!S30="","",Gesamtüberblick!S30)</f>
        <v>19.9953334</v>
      </c>
      <c r="Q5" s="19">
        <f>IF(Gesamtüberblick!T30="","",Gesamtüberblick!T30)</f>
        <v>-5.3863694459954712E-4</v>
      </c>
      <c r="R5" s="19">
        <f>IF(Gesamtüberblick!U30="","",Gesamtüberblick!U30)</f>
        <v>-0.29681019179219986</v>
      </c>
      <c r="S5" s="19">
        <f>IF(Gesamtüberblick!V30="","",Gesamtüberblick!V30)</f>
        <v>-0.29734882873679941</v>
      </c>
    </row>
    <row r="6" spans="1:19" ht="15" thickBot="1" x14ac:dyDescent="0.35">
      <c r="A6" s="11" t="s">
        <v>41</v>
      </c>
      <c r="B6" s="12" t="s">
        <v>8</v>
      </c>
      <c r="C6" s="19">
        <f>IF(Gesamtüberblick!F31="","",Gesamtüberblick!F31)</f>
        <v>4.2620819632708182E-3</v>
      </c>
      <c r="D6" s="19">
        <f>IF(Gesamtüberblick!G31="","",Gesamtüberblick!G31)</f>
        <v>6.1367257093492529E-5</v>
      </c>
      <c r="E6" s="19">
        <f>IF(Gesamtüberblick!H31="","",Gesamtüberblick!H31)</f>
        <v>3.8534314341128784E-5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9.0350221430000015E-5</v>
      </c>
      <c r="P6" s="19">
        <f>IF(Gesamtüberblick!S31="","",Gesamtüberblick!S31)</f>
        <v>8.0111489999999999E-7</v>
      </c>
      <c r="Q6" s="19">
        <f>IF(Gesamtüberblick!T31="","",Gesamtüberblick!T31)</f>
        <v>-2.8034469309240215E-7</v>
      </c>
      <c r="R6" s="19">
        <f>IF(Gesamtüberblick!U31="","",Gesamtüberblick!U31)</f>
        <v>-3.4145910957799995E-4</v>
      </c>
      <c r="S6" s="19">
        <f>IF(Gesamtüberblick!V31="","",Gesamtüberblick!V31)</f>
        <v>-3.4173945427109234E-4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4.4184342895310067E-6</v>
      </c>
      <c r="D4" s="19">
        <f>IF(Gesamtüberblick!G37="","",Gesamtüberblick!G37)</f>
        <v>7.2384098773832567E-7</v>
      </c>
      <c r="E4" s="19">
        <f>IF(Gesamtüberblick!H37="","",Gesamtüberblick!H37)</f>
        <v>4.4301895400447215E-9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2.7906928614600003E-7</v>
      </c>
      <c r="P4" s="19">
        <f>IF(Gesamtüberblick!S37="","",Gesamtüberblick!S37)</f>
        <v>2.0051343999999999E-8</v>
      </c>
      <c r="Q4" s="19">
        <f>IF(Gesamtüberblick!T37="","",Gesamtüberblick!T37)</f>
        <v>-9.2007767582613534E-11</v>
      </c>
      <c r="R4" s="19">
        <f>IF(Gesamtüberblick!U37="","",Gesamtüberblick!U37)</f>
        <v>-3.798939984911998E-7</v>
      </c>
      <c r="S4" s="19">
        <f>IF(Gesamtüberblick!V37="","",Gesamtüberblick!V37)</f>
        <v>-3.799860062587824E-7</v>
      </c>
    </row>
    <row r="5" spans="1:19" ht="15" thickBot="1" x14ac:dyDescent="0.35">
      <c r="A5" s="71" t="s">
        <v>185</v>
      </c>
      <c r="B5" s="67" t="s">
        <v>217</v>
      </c>
      <c r="C5" s="19">
        <f>IF(Gesamtüberblick!F38="","",Gesamtüberblick!F38)</f>
        <v>6.3635637909863982</v>
      </c>
      <c r="D5" s="19">
        <f>IF(Gesamtüberblick!G38="","",Gesamtüberblick!G38)</f>
        <v>0.13996444064046712</v>
      </c>
      <c r="E5" s="19">
        <f>IF(Gesamtüberblick!H38="","",Gesamtüberblick!H38)</f>
        <v>8.0483602659428208E-2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0.19443690558599999</v>
      </c>
      <c r="P5" s="19">
        <f>IF(Gesamtüberblick!S38="","",Gesamtüberblick!S38)</f>
        <v>1.9182219200000001E-3</v>
      </c>
      <c r="Q5" s="19">
        <f>IF(Gesamtüberblick!T38="","",Gesamtüberblick!T38)</f>
        <v>-5.8904686293036028E-4</v>
      </c>
      <c r="R5" s="19">
        <f>IF(Gesamtüberblick!U38="","",Gesamtüberblick!U38)</f>
        <v>-0.8239695424158</v>
      </c>
      <c r="S5" s="19">
        <f>IF(Gesamtüberblick!V38="","",Gesamtüberblick!V38)</f>
        <v>-0.82455858927873038</v>
      </c>
    </row>
    <row r="6" spans="1:19" ht="15" thickBot="1" x14ac:dyDescent="0.35">
      <c r="A6" s="71" t="s">
        <v>186</v>
      </c>
      <c r="B6" s="67" t="s">
        <v>175</v>
      </c>
      <c r="C6" s="19">
        <f>IF(Gesamtüberblick!F39="","",Gesamtüberblick!F39)</f>
        <v>288.65467269848438</v>
      </c>
      <c r="D6" s="19">
        <f>IF(Gesamtüberblick!G39="","",Gesamtüberblick!G39)</f>
        <v>53.364962525024964</v>
      </c>
      <c r="E6" s="19">
        <f>IF(Gesamtüberblick!H39="","",Gesamtüberblick!H39)</f>
        <v>1.0290498734692601</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19.166684228999994</v>
      </c>
      <c r="P6" s="19">
        <f>IF(Gesamtüberblick!S39="","",Gesamtüberblick!S39)</f>
        <v>1.4216850400000001</v>
      </c>
      <c r="Q6" s="19">
        <f>IF(Gesamtüberblick!T39="","",Gesamtüberblick!T39)</f>
        <v>-1.6504359487998558E-2</v>
      </c>
      <c r="R6" s="19">
        <f>IF(Gesamtüberblick!U39="","",Gesamtüberblick!U39)</f>
        <v>-11.867548515359989</v>
      </c>
      <c r="S6" s="19">
        <f>IF(Gesamtüberblick!V39="","",Gesamtüberblick!V39)</f>
        <v>-11.884052874847987</v>
      </c>
    </row>
    <row r="7" spans="1:19" ht="15" thickBot="1" x14ac:dyDescent="0.35">
      <c r="A7" s="71" t="s">
        <v>187</v>
      </c>
      <c r="B7" s="67" t="s">
        <v>177</v>
      </c>
      <c r="C7" s="19">
        <f>IF(Gesamtüberblick!F40="","",Gesamtüberblick!F40)</f>
        <v>2.2265895719172735E-7</v>
      </c>
      <c r="D7" s="19">
        <f>IF(Gesamtüberblick!G40="","",Gesamtüberblick!G40)</f>
        <v>3.2522775547097752E-9</v>
      </c>
      <c r="E7" s="19">
        <f>IF(Gesamtüberblick!H40="","",Gesamtüberblick!H40)</f>
        <v>1.120024447824506E-10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2.7518729270199999E-9</v>
      </c>
      <c r="P7" s="19">
        <f>IF(Gesamtüberblick!S40="","",Gesamtüberblick!S40)</f>
        <v>5.1739043999999998E-11</v>
      </c>
      <c r="Q7" s="19">
        <f>IF(Gesamtüberblick!T40="","",Gesamtüberblick!T40)</f>
        <v>-2.8849818260253727E-12</v>
      </c>
      <c r="R7" s="19">
        <f>IF(Gesamtüberblick!U40="","",Gesamtüberblick!U40)</f>
        <v>9.2122643587740164E-9</v>
      </c>
      <c r="S7" s="19">
        <f>IF(Gesamtüberblick!V40="","",Gesamtüberblick!V40)</f>
        <v>9.2093793769479902E-9</v>
      </c>
    </row>
    <row r="8" spans="1:19" ht="15" thickBot="1" x14ac:dyDescent="0.35">
      <c r="A8" s="71" t="s">
        <v>188</v>
      </c>
      <c r="B8" s="67" t="s">
        <v>177</v>
      </c>
      <c r="C8" s="19">
        <f>IF(Gesamtüberblick!F41="","",Gesamtüberblick!F41)</f>
        <v>5.9648153466058846E-7</v>
      </c>
      <c r="D8" s="19">
        <f>IF(Gesamtüberblick!G41="","",Gesamtüberblick!G41)</f>
        <v>7.9306048760772896E-8</v>
      </c>
      <c r="E8" s="19">
        <f>IF(Gesamtüberblick!H41="","",Gesamtüberblick!H41)</f>
        <v>2.5198992643092528E-9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1.2393165857799999E-7</v>
      </c>
      <c r="P8" s="19">
        <f>IF(Gesamtüberblick!S41="","",Gesamtüberblick!S41)</f>
        <v>6.4748307999999999E-10</v>
      </c>
      <c r="Q8" s="19">
        <f>IF(Gesamtüberblick!T41="","",Gesamtüberblick!T41)</f>
        <v>-3.532982702790528E-11</v>
      </c>
      <c r="R8" s="19">
        <f>IF(Gesamtüberblick!U41="","",Gesamtüberblick!U41)</f>
        <v>-1.329564101797999E-8</v>
      </c>
      <c r="S8" s="19">
        <f>IF(Gesamtüberblick!V41="","",Gesamtüberblick!V41)</f>
        <v>-1.3330970845007896E-8</v>
      </c>
    </row>
    <row r="9" spans="1:19" ht="15" thickBot="1" x14ac:dyDescent="0.35">
      <c r="A9" s="71" t="s">
        <v>189</v>
      </c>
      <c r="B9" s="67" t="s">
        <v>180</v>
      </c>
      <c r="C9" s="19">
        <f>IF(Gesamtüberblick!F42="","",Gesamtüberblick!F42)</f>
        <v>683.79047592804386</v>
      </c>
      <c r="D9" s="19">
        <f>IF(Gesamtüberblick!G42="","",Gesamtüberblick!G42)</f>
        <v>112.62227871574491</v>
      </c>
      <c r="E9" s="19">
        <f>IF(Gesamtüberblick!H42="","",Gesamtüberblick!H42)</f>
        <v>1.5986526410748947</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43.407725138399989</v>
      </c>
      <c r="P9" s="19">
        <f>IF(Gesamtüberblick!S42="","",Gesamtüberblick!S42)</f>
        <v>6.0132121999999999</v>
      </c>
      <c r="Q9" s="19">
        <f>IF(Gesamtüberblick!T42="","",Gesamtüberblick!T42)</f>
        <v>-1.3583647407317229E-2</v>
      </c>
      <c r="R9" s="19">
        <f>IF(Gesamtüberblick!U42="","",Gesamtüberblick!U42)</f>
        <v>30.595644718440003</v>
      </c>
      <c r="S9" s="19">
        <f>IF(Gesamtüberblick!V42="","",Gesamtüberblick!V42)</f>
        <v>30.582061071032687</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2024-09-19T10:17:59Z</dcterms:modified>
</cp:coreProperties>
</file>