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X:\Firmen J-P\KnaufEPD\EPD 2024\Verifizierung_Runde5\M-08 Excel Datenübertragung\"/>
    </mc:Choice>
  </mc:AlternateContent>
  <xr:revisionPtr revIDLastSave="0" documentId="13_ncr:1_{BDC4E846-5362-44C5-BF89-B607CFFA55C6}" xr6:coauthVersionLast="36" xr6:coauthVersionMax="47" xr10:uidLastSave="{00000000-0000-0000-0000-000000000000}"/>
  <bookViews>
    <workbookView xWindow="-113" yWindow="-113" windowWidth="23253" windowHeight="13899" tabRatio="820" activeTab="4" xr2:uid="{00000000-000D-0000-FFFF-FFFF00000000}"/>
  </bookViews>
  <sheets>
    <sheet name="EPD-Editor_3-1" sheetId="34"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baubook!$A$1:$E$650</definedName>
  </definedNames>
  <calcPr calcId="191029"/>
</workbook>
</file>

<file path=xl/calcChain.xml><?xml version="1.0" encoding="utf-8"?>
<calcChain xmlns="http://schemas.openxmlformats.org/spreadsheetml/2006/main">
  <c r="AE10" i="11" l="1"/>
  <c r="X6" i="13" s="1"/>
  <c r="AF10" i="11"/>
  <c r="Y6" i="13" s="1"/>
  <c r="AE9" i="11"/>
  <c r="AF9" i="11"/>
  <c r="Y5" i="13" s="1"/>
  <c r="T4" i="13"/>
  <c r="AF6" i="11"/>
  <c r="AH10" i="11"/>
  <c r="AJ6" i="13" s="1"/>
  <c r="AH9" i="11"/>
  <c r="AJ5" i="13" s="1"/>
  <c r="AH8" i="11"/>
  <c r="AJ4" i="13" s="1"/>
  <c r="AI6" i="11"/>
  <c r="AH6" i="11"/>
  <c r="AG6" i="11"/>
  <c r="AD9" i="11"/>
  <c r="AH5" i="13" s="1"/>
  <c r="AD10" i="11"/>
  <c r="W6" i="13" s="1"/>
  <c r="AF8" i="11"/>
  <c r="Y4" i="13" s="1"/>
  <c r="AE8" i="11"/>
  <c r="X4" i="13" s="1"/>
  <c r="AA12" i="34"/>
  <c r="AA11" i="34"/>
  <c r="AA10" i="34"/>
  <c r="AA9" i="34"/>
  <c r="AA8" i="34"/>
  <c r="AA7" i="34"/>
  <c r="AA6" i="34"/>
  <c r="AA5" i="34"/>
  <c r="X5" i="34"/>
  <c r="W5" i="34"/>
  <c r="AA4" i="34"/>
  <c r="Z4" i="34"/>
  <c r="Y4" i="34"/>
  <c r="X4" i="34"/>
  <c r="W4" i="34"/>
  <c r="AA3" i="34"/>
  <c r="Z3" i="34"/>
  <c r="Y3" i="34"/>
  <c r="X3" i="34"/>
  <c r="W3" i="34"/>
  <c r="AA2" i="34"/>
  <c r="Z2" i="34"/>
  <c r="Y2" i="34"/>
  <c r="X2" i="34"/>
  <c r="W2" i="34"/>
  <c r="W5" i="13" l="1"/>
  <c r="AH6" i="13"/>
  <c r="AI4" i="13"/>
  <c r="W6" i="34"/>
  <c r="X6" i="34"/>
  <c r="Z5" i="34"/>
  <c r="AH11" i="11"/>
  <c r="AJ7" i="13" s="1"/>
  <c r="Y5" i="34"/>
  <c r="AD12" i="11"/>
  <c r="W8" i="13" s="1"/>
  <c r="AD11" i="11"/>
  <c r="W7" i="13" s="1"/>
  <c r="AG9" i="11"/>
  <c r="Z5" i="13" s="1"/>
  <c r="X5" i="13"/>
  <c r="AI5" i="13"/>
  <c r="AI9" i="11"/>
  <c r="AK5" i="13" s="1"/>
  <c r="AG10" i="11"/>
  <c r="Z6" i="13" s="1"/>
  <c r="AI10" i="11"/>
  <c r="AK6" i="13" s="1"/>
  <c r="AI6" i="13"/>
  <c r="AF3" i="31"/>
  <c r="AE3" i="31"/>
  <c r="C4" i="13"/>
  <c r="AF3" i="15"/>
  <c r="AE3" i="15"/>
  <c r="AF3" i="14"/>
  <c r="AE3" i="14"/>
  <c r="AF3" i="13"/>
  <c r="AE3" i="13"/>
  <c r="AA4" i="13"/>
  <c r="AH8" i="13" l="1"/>
  <c r="Y6" i="34"/>
  <c r="X7" i="34"/>
  <c r="Z6" i="34"/>
  <c r="W7" i="34"/>
  <c r="AH13" i="11"/>
  <c r="AJ9" i="13" s="1"/>
  <c r="AH12" i="11"/>
  <c r="AJ8" i="13" s="1"/>
  <c r="AF11" i="11"/>
  <c r="AD13" i="11"/>
  <c r="AE13" i="11"/>
  <c r="AH7" i="13"/>
  <c r="AE15" i="11"/>
  <c r="AE14" i="11"/>
  <c r="AE11" i="11"/>
  <c r="AE12" i="11"/>
  <c r="E2" i="34"/>
  <c r="Q1" i="34"/>
  <c r="P1" i="34"/>
  <c r="O1" i="34"/>
  <c r="N1" i="34"/>
  <c r="M1" i="34"/>
  <c r="L1" i="34"/>
  <c r="K1" i="34"/>
  <c r="J1" i="34"/>
  <c r="I1" i="34"/>
  <c r="H1" i="34"/>
  <c r="G1" i="34"/>
  <c r="F1" i="34"/>
  <c r="E1" i="34"/>
  <c r="C5" i="13"/>
  <c r="W8" i="34" l="1"/>
  <c r="AH14" i="11"/>
  <c r="AJ10" i="13" s="1"/>
  <c r="Y7" i="34"/>
  <c r="Z7" i="34"/>
  <c r="AI12" i="11"/>
  <c r="AK8" i="13" s="1"/>
  <c r="X8" i="34"/>
  <c r="AI10" i="13"/>
  <c r="X10" i="13"/>
  <c r="AE16" i="11"/>
  <c r="AI9" i="13"/>
  <c r="X9" i="13"/>
  <c r="AD14" i="11"/>
  <c r="AF12" i="11"/>
  <c r="Y8" i="13" s="1"/>
  <c r="AI8" i="13"/>
  <c r="X8" i="13"/>
  <c r="X7" i="13"/>
  <c r="AI7" i="13"/>
  <c r="X11" i="13"/>
  <c r="AI11" i="13"/>
  <c r="AI11" i="11"/>
  <c r="AK7" i="13" s="1"/>
  <c r="AI13" i="11"/>
  <c r="AK9" i="13" s="1"/>
  <c r="W9" i="13"/>
  <c r="AH9" i="13"/>
  <c r="AG11" i="11"/>
  <c r="Z7" i="13" s="1"/>
  <c r="Y7" i="13"/>
  <c r="E3" i="34"/>
  <c r="B435" i="30"/>
  <c r="B442" i="30"/>
  <c r="B443" i="30"/>
  <c r="B410" i="30"/>
  <c r="B367" i="30"/>
  <c r="B368" i="30"/>
  <c r="X6" i="11"/>
  <c r="B353" i="30" s="1"/>
  <c r="Y6" i="11"/>
  <c r="B431" i="30" s="1"/>
  <c r="Z6" i="11"/>
  <c r="B482" i="30" s="1"/>
  <c r="AA6" i="11"/>
  <c r="AA1" i="34" s="1"/>
  <c r="AB6" i="11"/>
  <c r="AC6" i="11"/>
  <c r="W6" i="11"/>
  <c r="U6" i="11"/>
  <c r="T6" i="11"/>
  <c r="V1" i="34" s="1"/>
  <c r="B371" i="30" l="1"/>
  <c r="B370" i="30"/>
  <c r="B372" i="30"/>
  <c r="B369" i="30"/>
  <c r="B433" i="30"/>
  <c r="B415" i="30"/>
  <c r="B414" i="30"/>
  <c r="B434" i="30"/>
  <c r="B373" i="30"/>
  <c r="B511" i="30"/>
  <c r="AG12" i="11"/>
  <c r="Z8" i="13" s="1"/>
  <c r="W9" i="34"/>
  <c r="X9" i="34"/>
  <c r="Z8" i="34"/>
  <c r="Y8" i="34"/>
  <c r="AH15" i="11"/>
  <c r="AJ11" i="13" s="1"/>
  <c r="X12" i="13"/>
  <c r="AI12" i="13"/>
  <c r="AF13" i="11"/>
  <c r="AD15" i="11"/>
  <c r="W10" i="13"/>
  <c r="AH10" i="13"/>
  <c r="AI14" i="11"/>
  <c r="AK10" i="13" s="1"/>
  <c r="AE17" i="11"/>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AB4" i="13"/>
  <c r="B510" i="30"/>
  <c r="B496" i="30"/>
  <c r="B481" i="30"/>
  <c r="B301" i="30"/>
  <c r="B284" i="30"/>
  <c r="B298" i="30"/>
  <c r="B507" i="30"/>
  <c r="B492" i="30"/>
  <c r="AA5" i="13"/>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AC4" i="13"/>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E4" i="34"/>
  <c r="D289" i="30"/>
  <c r="D290" i="30"/>
  <c r="D18" i="30"/>
  <c r="D17" i="30"/>
  <c r="X10" i="34" l="1"/>
  <c r="Y9" i="34"/>
  <c r="Z9" i="34"/>
  <c r="W10" i="34"/>
  <c r="AH16" i="11"/>
  <c r="AJ12" i="13" s="1"/>
  <c r="AD16" i="11"/>
  <c r="W11" i="13"/>
  <c r="AH11" i="13"/>
  <c r="AI15" i="11"/>
  <c r="AK11" i="13" s="1"/>
  <c r="AF14" i="11"/>
  <c r="Y9" i="13"/>
  <c r="AG13" i="11"/>
  <c r="Z9" i="13" s="1"/>
  <c r="AI13" i="13"/>
  <c r="X13" i="13"/>
  <c r="AE18" i="11"/>
  <c r="AA7" i="13"/>
  <c r="AA6" i="13"/>
  <c r="AD4" i="13"/>
  <c r="AB5" i="13"/>
  <c r="D358" i="30"/>
  <c r="C7" i="13"/>
  <c r="E5" i="34"/>
  <c r="D19" i="30"/>
  <c r="D291" i="30"/>
  <c r="Y10" i="34" l="1"/>
  <c r="W11" i="34"/>
  <c r="Z10" i="34"/>
  <c r="AH17" i="11"/>
  <c r="AJ13" i="13" s="1"/>
  <c r="X11" i="34"/>
  <c r="X14" i="13"/>
  <c r="AI14" i="13"/>
  <c r="AF15" i="11"/>
  <c r="AE19" i="11"/>
  <c r="Y10" i="13"/>
  <c r="AG14" i="11"/>
  <c r="Z10" i="13" s="1"/>
  <c r="AD17" i="11"/>
  <c r="W12" i="13"/>
  <c r="AH12" i="13"/>
  <c r="AI16" i="11"/>
  <c r="AK12" i="13" s="1"/>
  <c r="C8" i="13"/>
  <c r="E6" i="34"/>
  <c r="D2" i="30"/>
  <c r="AC5" i="13"/>
  <c r="D426" i="30"/>
  <c r="AG4" i="13"/>
  <c r="AB6" i="13"/>
  <c r="D357" i="30"/>
  <c r="AA8" i="13"/>
  <c r="AB7" i="13"/>
  <c r="D359" i="30"/>
  <c r="D274" i="30"/>
  <c r="V6" i="11"/>
  <c r="Q6" i="11"/>
  <c r="R6" i="11"/>
  <c r="S6" i="11"/>
  <c r="P6" i="11"/>
  <c r="Y11" i="34" l="1"/>
  <c r="X12" i="34"/>
  <c r="Z11" i="34"/>
  <c r="W12" i="34"/>
  <c r="AH18" i="11"/>
  <c r="AJ14" i="13" s="1"/>
  <c r="AD18" i="11"/>
  <c r="AH13" i="13"/>
  <c r="W13" i="13"/>
  <c r="AI17" i="11"/>
  <c r="AK13" i="13" s="1"/>
  <c r="Y11" i="13"/>
  <c r="AG15" i="11"/>
  <c r="Z11" i="13" s="1"/>
  <c r="AI15" i="13"/>
  <c r="X15" i="13"/>
  <c r="AE20" i="11"/>
  <c r="AF16" i="11"/>
  <c r="R1" i="34"/>
  <c r="P3" i="13"/>
  <c r="P3" i="15"/>
  <c r="P3" i="14"/>
  <c r="P3" i="31"/>
  <c r="S3" i="15"/>
  <c r="S3" i="14"/>
  <c r="S3" i="31"/>
  <c r="S3" i="13"/>
  <c r="U1" i="34"/>
  <c r="Q3" i="15"/>
  <c r="Q3" i="13"/>
  <c r="Q3" i="14"/>
  <c r="Q3" i="31"/>
  <c r="S1" i="34"/>
  <c r="AF4" i="13"/>
  <c r="AE4" i="13"/>
  <c r="C9" i="13"/>
  <c r="E7" i="34"/>
  <c r="D34" i="30"/>
  <c r="AC6" i="13"/>
  <c r="D425" i="30"/>
  <c r="R3" i="15"/>
  <c r="R3" i="13"/>
  <c r="R3" i="14"/>
  <c r="R3" i="31"/>
  <c r="T1" i="34"/>
  <c r="AD5" i="13"/>
  <c r="D494" i="30"/>
  <c r="AA9" i="13"/>
  <c r="AC7" i="13"/>
  <c r="D427" i="30"/>
  <c r="AB8" i="13"/>
  <c r="D342" i="30"/>
  <c r="D306"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Z12" i="34" l="1"/>
  <c r="Y12" i="34"/>
  <c r="AI16" i="13"/>
  <c r="X16" i="13"/>
  <c r="AF17" i="11"/>
  <c r="W14" i="13"/>
  <c r="AH14" i="13"/>
  <c r="AI18" i="11"/>
  <c r="AK14" i="13" s="1"/>
  <c r="Y12" i="13"/>
  <c r="AG16" i="11"/>
  <c r="Z12" i="13" s="1"/>
  <c r="AE21" i="11"/>
  <c r="AD19" i="11"/>
  <c r="AD7" i="13"/>
  <c r="D495" i="30"/>
  <c r="AD6" i="13"/>
  <c r="D493" i="30"/>
  <c r="AA10" i="13"/>
  <c r="AB9" i="13"/>
  <c r="D374" i="30"/>
  <c r="C10" i="13"/>
  <c r="E8" i="34"/>
  <c r="D13" i="30"/>
  <c r="AG5" i="13"/>
  <c r="D562" i="30"/>
  <c r="AC8" i="13"/>
  <c r="D410" i="30"/>
  <c r="D285" i="30"/>
  <c r="AI4" i="14" l="1"/>
  <c r="X4" i="14"/>
  <c r="AH19" i="11"/>
  <c r="AJ15" i="13" s="1"/>
  <c r="AH20" i="11"/>
  <c r="AJ16" i="13" s="1"/>
  <c r="W15" i="13"/>
  <c r="AH15" i="13"/>
  <c r="AI19" i="11"/>
  <c r="AK15" i="13" s="1"/>
  <c r="AD20" i="11"/>
  <c r="AE22" i="11"/>
  <c r="Y13" i="13"/>
  <c r="AG17" i="11"/>
  <c r="Z13" i="13" s="1"/>
  <c r="AF18" i="11"/>
  <c r="AC9" i="13"/>
  <c r="D442" i="30"/>
  <c r="AG6" i="13"/>
  <c r="D561" i="30"/>
  <c r="AB10" i="13"/>
  <c r="D353" i="30"/>
  <c r="AA11" i="13"/>
  <c r="AD8" i="13"/>
  <c r="D478" i="30"/>
  <c r="AE5" i="13"/>
  <c r="AF5" i="13"/>
  <c r="C11" i="13"/>
  <c r="E9" i="34"/>
  <c r="D12" i="30"/>
  <c r="AG7" i="13"/>
  <c r="D563" i="30"/>
  <c r="D284" i="30"/>
  <c r="AI5" i="14" l="1"/>
  <c r="X5" i="14"/>
  <c r="AH21" i="11"/>
  <c r="AJ4" i="14" s="1"/>
  <c r="AF19" i="11"/>
  <c r="AE23" i="11"/>
  <c r="W16" i="13"/>
  <c r="AH16" i="13"/>
  <c r="AI20" i="11"/>
  <c r="AK16" i="13" s="1"/>
  <c r="Y14" i="13"/>
  <c r="AG18" i="11"/>
  <c r="Z14" i="13" s="1"/>
  <c r="AD21" i="11"/>
  <c r="AB11" i="13"/>
  <c r="D352" i="30"/>
  <c r="AC10" i="13"/>
  <c r="D421" i="30"/>
  <c r="AE7" i="13"/>
  <c r="AF7" i="13"/>
  <c r="AE6" i="13"/>
  <c r="AF6" i="13"/>
  <c r="AA12" i="13"/>
  <c r="C12" i="13"/>
  <c r="E10" i="34"/>
  <c r="D11" i="30"/>
  <c r="AD9" i="13"/>
  <c r="D510" i="30"/>
  <c r="AG8" i="13"/>
  <c r="D546" i="30"/>
  <c r="D283" i="30"/>
  <c r="AI6" i="14" l="1"/>
  <c r="X6" i="14"/>
  <c r="AH4" i="14"/>
  <c r="W4" i="14"/>
  <c r="AH22" i="11"/>
  <c r="AJ5" i="14" s="1"/>
  <c r="AD22" i="11"/>
  <c r="AI21" i="11"/>
  <c r="AK4" i="14" s="1"/>
  <c r="AE24" i="11"/>
  <c r="AF20" i="11"/>
  <c r="Y15" i="13"/>
  <c r="AG19" i="11"/>
  <c r="Z15" i="13" s="1"/>
  <c r="AE8" i="13"/>
  <c r="AF8" i="13"/>
  <c r="C13" i="13"/>
  <c r="E11" i="34"/>
  <c r="D3" i="30"/>
  <c r="AB12" i="13"/>
  <c r="D351" i="30"/>
  <c r="AG9" i="13"/>
  <c r="D578" i="30"/>
  <c r="AD10" i="13"/>
  <c r="D489" i="30"/>
  <c r="AC11" i="13"/>
  <c r="D420" i="30"/>
  <c r="AA13" i="13"/>
  <c r="D275" i="30"/>
  <c r="AI7" i="14" l="1"/>
  <c r="X7" i="14"/>
  <c r="W5" i="14"/>
  <c r="AH5" i="14"/>
  <c r="AH23" i="11"/>
  <c r="AJ6" i="14" s="1"/>
  <c r="AF21" i="11"/>
  <c r="AG21" i="11" s="1"/>
  <c r="Z4" i="14" s="1"/>
  <c r="Y16" i="13"/>
  <c r="AG20" i="11"/>
  <c r="Z16" i="13" s="1"/>
  <c r="AE25" i="11"/>
  <c r="AI22" i="11"/>
  <c r="AK5" i="14" s="1"/>
  <c r="AD23" i="11"/>
  <c r="AB13" i="13"/>
  <c r="D343" i="30"/>
  <c r="C14" i="13"/>
  <c r="E12" i="34"/>
  <c r="D25" i="30"/>
  <c r="AG10" i="13"/>
  <c r="D557" i="30"/>
  <c r="AE9" i="13"/>
  <c r="AF9" i="13"/>
  <c r="AC12" i="13"/>
  <c r="D419" i="30"/>
  <c r="AD11" i="13"/>
  <c r="D488" i="30"/>
  <c r="AA14" i="13"/>
  <c r="D297" i="30"/>
  <c r="AH6" i="14" l="1"/>
  <c r="W6" i="14"/>
  <c r="X8" i="14"/>
  <c r="AI8" i="14"/>
  <c r="AH24" i="11"/>
  <c r="AJ7" i="14" s="1"/>
  <c r="AE26" i="11"/>
  <c r="AI23" i="11"/>
  <c r="AK6" i="14" s="1"/>
  <c r="AF22" i="11"/>
  <c r="AG22" i="11" s="1"/>
  <c r="Z5" i="14" s="1"/>
  <c r="AD24" i="11"/>
  <c r="AD12" i="13"/>
  <c r="D487" i="30"/>
  <c r="AE10" i="13"/>
  <c r="AF10" i="13"/>
  <c r="AB14" i="13"/>
  <c r="D365" i="30"/>
  <c r="C15" i="13"/>
  <c r="E13" i="34"/>
  <c r="D24" i="30"/>
  <c r="AG11" i="13"/>
  <c r="D556" i="30"/>
  <c r="AA15" i="13"/>
  <c r="W13" i="34"/>
  <c r="AC13" i="13"/>
  <c r="D411" i="30"/>
  <c r="D296" i="30"/>
  <c r="W7" i="14" l="1"/>
  <c r="AH7" i="14"/>
  <c r="AI9" i="14"/>
  <c r="X9" i="14"/>
  <c r="AH25" i="11"/>
  <c r="AJ8" i="14" s="1"/>
  <c r="AD25" i="11"/>
  <c r="AF23" i="11"/>
  <c r="AG23" i="11" s="1"/>
  <c r="Z6" i="14" s="1"/>
  <c r="AE27" i="11"/>
  <c r="AI24" i="11"/>
  <c r="AK7" i="14" s="1"/>
  <c r="AG12" i="13"/>
  <c r="D555" i="30"/>
  <c r="C16" i="13"/>
  <c r="E14" i="34"/>
  <c r="D35" i="30"/>
  <c r="AD13" i="13"/>
  <c r="D479" i="30"/>
  <c r="AC14" i="13"/>
  <c r="D433" i="30"/>
  <c r="AB15" i="13"/>
  <c r="X13" i="34"/>
  <c r="D364" i="30"/>
  <c r="AE11" i="13"/>
  <c r="AF11" i="13"/>
  <c r="AA16" i="13"/>
  <c r="W14" i="34"/>
  <c r="D307" i="30"/>
  <c r="X10" i="14" l="1"/>
  <c r="AI10" i="14"/>
  <c r="AH8" i="14"/>
  <c r="W8" i="14"/>
  <c r="AH26" i="11"/>
  <c r="AJ9" i="14" s="1"/>
  <c r="AE28" i="11"/>
  <c r="AD26" i="11"/>
  <c r="AF24" i="11"/>
  <c r="AG24" i="11" s="1"/>
  <c r="Z7" i="14" s="1"/>
  <c r="AI25" i="11"/>
  <c r="AK8" i="14" s="1"/>
  <c r="AB16" i="13"/>
  <c r="X14" i="34"/>
  <c r="D375" i="30"/>
  <c r="AD14" i="13"/>
  <c r="D501" i="30"/>
  <c r="C4" i="14"/>
  <c r="E15" i="34"/>
  <c r="D8" i="30"/>
  <c r="AA4" i="14"/>
  <c r="W15" i="34"/>
  <c r="AC15" i="13"/>
  <c r="Y13" i="34"/>
  <c r="D432" i="30"/>
  <c r="AG13" i="13"/>
  <c r="D547" i="30"/>
  <c r="AE12" i="13"/>
  <c r="AF12" i="13"/>
  <c r="D280" i="30"/>
  <c r="AI11" i="14" l="1"/>
  <c r="X11" i="14"/>
  <c r="AH9" i="14"/>
  <c r="W9" i="14"/>
  <c r="AH27" i="11"/>
  <c r="AJ10" i="14" s="1"/>
  <c r="AF25" i="11"/>
  <c r="AG25" i="11" s="1"/>
  <c r="Z8" i="14" s="1"/>
  <c r="AI26" i="11"/>
  <c r="AK9" i="14" s="1"/>
  <c r="AD27" i="11"/>
  <c r="AE29" i="11"/>
  <c r="AG14" i="13"/>
  <c r="D569" i="30"/>
  <c r="AB4" i="14"/>
  <c r="X15" i="34"/>
  <c r="D348" i="30"/>
  <c r="C5" i="14"/>
  <c r="E16" i="34"/>
  <c r="D9" i="30"/>
  <c r="AE13" i="13"/>
  <c r="AF13" i="13"/>
  <c r="AC16" i="13"/>
  <c r="Y14" i="34"/>
  <c r="D443" i="30"/>
  <c r="AD15" i="13"/>
  <c r="Z13" i="34"/>
  <c r="D500" i="30"/>
  <c r="AA5" i="14"/>
  <c r="W16" i="34"/>
  <c r="D281" i="30"/>
  <c r="AI12" i="14" l="1"/>
  <c r="X12" i="14"/>
  <c r="W10" i="14"/>
  <c r="AH10" i="14"/>
  <c r="AH28" i="11"/>
  <c r="AJ11" i="14" s="1"/>
  <c r="AI27" i="11"/>
  <c r="AK10" i="14" s="1"/>
  <c r="AF26" i="11"/>
  <c r="AG26" i="11" s="1"/>
  <c r="Z9" i="14" s="1"/>
  <c r="AD28" i="11"/>
  <c r="AB5" i="14"/>
  <c r="X16" i="34"/>
  <c r="D349" i="30"/>
  <c r="AC4" i="14"/>
  <c r="Y15" i="34"/>
  <c r="D416" i="30"/>
  <c r="AD16" i="13"/>
  <c r="Z14" i="34"/>
  <c r="D511" i="30"/>
  <c r="C6" i="14"/>
  <c r="E17" i="34"/>
  <c r="AG15" i="13"/>
  <c r="AA13" i="34"/>
  <c r="D568" i="30"/>
  <c r="AE14" i="13"/>
  <c r="AF14" i="13"/>
  <c r="AA6" i="14"/>
  <c r="W17" i="34"/>
  <c r="AI13" i="14" l="1"/>
  <c r="X13" i="14"/>
  <c r="W11" i="14"/>
  <c r="AH11" i="14"/>
  <c r="AH29" i="11"/>
  <c r="AJ12" i="14" s="1"/>
  <c r="AI28" i="11"/>
  <c r="AK11" i="14" s="1"/>
  <c r="AD29" i="11"/>
  <c r="AE31" i="11"/>
  <c r="AF27" i="11"/>
  <c r="AG27" i="11" s="1"/>
  <c r="Z10" i="14" s="1"/>
  <c r="AA7" i="14"/>
  <c r="W18" i="34"/>
  <c r="AG16" i="13"/>
  <c r="D579" i="30"/>
  <c r="AA14" i="34"/>
  <c r="AD4" i="14"/>
  <c r="Z15" i="34"/>
  <c r="D484" i="30"/>
  <c r="C7" i="14"/>
  <c r="E18" i="34"/>
  <c r="D22" i="30"/>
  <c r="AB6" i="14"/>
  <c r="X17" i="34"/>
  <c r="AC5" i="14"/>
  <c r="Y16" i="34"/>
  <c r="D417" i="30"/>
  <c r="AE15" i="13"/>
  <c r="AF15" i="13"/>
  <c r="D294" i="30"/>
  <c r="AI4" i="15" l="1"/>
  <c r="X4" i="15"/>
  <c r="W12" i="14"/>
  <c r="AH12" i="14"/>
  <c r="AJ13" i="14"/>
  <c r="AF28" i="11"/>
  <c r="AG28" i="11" s="1"/>
  <c r="Z11" i="14" s="1"/>
  <c r="AE32" i="11"/>
  <c r="AI29" i="11"/>
  <c r="AK12" i="14" s="1"/>
  <c r="AG4" i="14"/>
  <c r="AA15" i="34"/>
  <c r="D552" i="30"/>
  <c r="AE16" i="13"/>
  <c r="AF16" i="13"/>
  <c r="AB7" i="14"/>
  <c r="X18" i="34"/>
  <c r="D362" i="30"/>
  <c r="C8" i="14"/>
  <c r="E19" i="34"/>
  <c r="D23" i="30"/>
  <c r="AD5" i="14"/>
  <c r="Z16" i="34"/>
  <c r="D485" i="30"/>
  <c r="AC6" i="14"/>
  <c r="Y17" i="34"/>
  <c r="AA8" i="14"/>
  <c r="W19" i="34"/>
  <c r="D295" i="30"/>
  <c r="W13" i="14" l="1"/>
  <c r="AH13" i="14"/>
  <c r="AI5" i="15"/>
  <c r="X5" i="15"/>
  <c r="AH31" i="11"/>
  <c r="AD31" i="11"/>
  <c r="AK13" i="14"/>
  <c r="AE33" i="11"/>
  <c r="AF29" i="11"/>
  <c r="AG29" i="11" s="1"/>
  <c r="Z12" i="14" s="1"/>
  <c r="AA9" i="14"/>
  <c r="W20" i="34"/>
  <c r="C9" i="14"/>
  <c r="E20" i="34"/>
  <c r="AB8" i="14"/>
  <c r="X19" i="34"/>
  <c r="D363" i="30"/>
  <c r="AC7" i="14"/>
  <c r="Y18" i="34"/>
  <c r="D430" i="30"/>
  <c r="AD6" i="14"/>
  <c r="Z17" i="34"/>
  <c r="AE4" i="14"/>
  <c r="AF4" i="14"/>
  <c r="AG5" i="14"/>
  <c r="D553" i="30"/>
  <c r="AA16" i="34"/>
  <c r="AI6" i="15" l="1"/>
  <c r="X6" i="15"/>
  <c r="W4" i="15"/>
  <c r="AH4" i="15"/>
  <c r="AJ4" i="15"/>
  <c r="AH32" i="11"/>
  <c r="AJ5" i="15" s="1"/>
  <c r="AD32" i="11"/>
  <c r="AH5" i="15" s="1"/>
  <c r="Z13" i="14"/>
  <c r="AE34" i="11"/>
  <c r="AI31" i="11"/>
  <c r="AK4" i="15" s="1"/>
  <c r="AG6" i="14"/>
  <c r="AA17" i="34"/>
  <c r="AC8" i="14"/>
  <c r="Y19" i="34"/>
  <c r="D431" i="30"/>
  <c r="AE5" i="14"/>
  <c r="AF5" i="14"/>
  <c r="AD7" i="14"/>
  <c r="Z18" i="34"/>
  <c r="D498" i="30"/>
  <c r="C10" i="14"/>
  <c r="E21" i="34"/>
  <c r="D4" i="30"/>
  <c r="AB9" i="14"/>
  <c r="X20" i="34"/>
  <c r="AA10" i="14"/>
  <c r="W21" i="34"/>
  <c r="D276" i="30"/>
  <c r="W5" i="15" l="1"/>
  <c r="AI7" i="15"/>
  <c r="X7" i="15"/>
  <c r="AH33" i="11"/>
  <c r="AJ6" i="15" s="1"/>
  <c r="AF31" i="11"/>
  <c r="AG31" i="11" s="1"/>
  <c r="Z4" i="15" s="1"/>
  <c r="AD33" i="11"/>
  <c r="AE35" i="11"/>
  <c r="AI32" i="11"/>
  <c r="AK5" i="15" s="1"/>
  <c r="AB10" i="14"/>
  <c r="X21" i="34"/>
  <c r="D344" i="30"/>
  <c r="AG7" i="14"/>
  <c r="D566" i="30"/>
  <c r="AA18" i="34"/>
  <c r="AD8" i="14"/>
  <c r="Z19" i="34"/>
  <c r="D499" i="30"/>
  <c r="AA11" i="14"/>
  <c r="W22" i="34"/>
  <c r="AE6" i="14"/>
  <c r="AF6" i="14"/>
  <c r="AC9" i="14"/>
  <c r="Y20" i="34"/>
  <c r="C11" i="14"/>
  <c r="E22" i="34"/>
  <c r="D10" i="30"/>
  <c r="D282" i="30"/>
  <c r="AI8" i="15" l="1"/>
  <c r="X8" i="15"/>
  <c r="W6" i="15"/>
  <c r="AH6" i="15"/>
  <c r="AH34" i="11"/>
  <c r="AJ7" i="15" s="1"/>
  <c r="AD34" i="11"/>
  <c r="AE36" i="11"/>
  <c r="AI33" i="11"/>
  <c r="AK6" i="15" s="1"/>
  <c r="AF32" i="11"/>
  <c r="AG32" i="11" s="1"/>
  <c r="Z5" i="15" s="1"/>
  <c r="AG8" i="14"/>
  <c r="AA19" i="34"/>
  <c r="D567" i="30"/>
  <c r="C12" i="14"/>
  <c r="E23" i="34"/>
  <c r="D21" i="30"/>
  <c r="AC10" i="14"/>
  <c r="Y21" i="34"/>
  <c r="D412" i="30"/>
  <c r="AB11" i="14"/>
  <c r="X22" i="34"/>
  <c r="D350" i="30"/>
  <c r="AE7" i="14"/>
  <c r="AF7" i="14"/>
  <c r="AD9" i="14"/>
  <c r="Z20" i="34"/>
  <c r="AA12" i="14"/>
  <c r="W23" i="34"/>
  <c r="D293" i="30"/>
  <c r="X9" i="15" l="1"/>
  <c r="AI9" i="15"/>
  <c r="W7" i="15"/>
  <c r="AH7" i="15"/>
  <c r="AH35" i="11"/>
  <c r="AJ8" i="15" s="1"/>
  <c r="AE37" i="11"/>
  <c r="AD35" i="11"/>
  <c r="AF33" i="11"/>
  <c r="AG33" i="11" s="1"/>
  <c r="Z6" i="15" s="1"/>
  <c r="AI34" i="11"/>
  <c r="AK7" i="15" s="1"/>
  <c r="AC11" i="14"/>
  <c r="Y22" i="34"/>
  <c r="D418" i="30"/>
  <c r="AD10" i="14"/>
  <c r="Z21" i="34"/>
  <c r="D480" i="30"/>
  <c r="AB12" i="14"/>
  <c r="X23" i="34"/>
  <c r="D361" i="30"/>
  <c r="AG9" i="14"/>
  <c r="AA20" i="34"/>
  <c r="C13" i="14"/>
  <c r="E24" i="34"/>
  <c r="D5" i="30"/>
  <c r="AE8" i="14"/>
  <c r="AF8" i="14"/>
  <c r="AA13" i="14"/>
  <c r="W24" i="34"/>
  <c r="D277" i="30"/>
  <c r="X10" i="15" l="1"/>
  <c r="AI10" i="15"/>
  <c r="AI35" i="11"/>
  <c r="AK8" i="15" s="1"/>
  <c r="AH8" i="15"/>
  <c r="W8" i="15"/>
  <c r="AH36" i="11"/>
  <c r="AJ9" i="15" s="1"/>
  <c r="AD36" i="11"/>
  <c r="AF34" i="11"/>
  <c r="AG34" i="11" s="1"/>
  <c r="Z7" i="15" s="1"/>
  <c r="AE38" i="11"/>
  <c r="AE9" i="14"/>
  <c r="AF9" i="14"/>
  <c r="AC12" i="14"/>
  <c r="Y23" i="34"/>
  <c r="D429" i="30"/>
  <c r="AG10" i="14"/>
  <c r="AA21" i="34"/>
  <c r="D548" i="30"/>
  <c r="AA4" i="15"/>
  <c r="W25" i="34"/>
  <c r="AB13" i="14"/>
  <c r="X24" i="34"/>
  <c r="D345" i="30"/>
  <c r="C4" i="15"/>
  <c r="E25" i="34"/>
  <c r="D16" i="30"/>
  <c r="AD11" i="14"/>
  <c r="Z22" i="34"/>
  <c r="D486" i="30"/>
  <c r="D288" i="30"/>
  <c r="X11" i="15" l="1"/>
  <c r="AI11" i="15"/>
  <c r="W9" i="15"/>
  <c r="AH9" i="15"/>
  <c r="AH37" i="11"/>
  <c r="AJ10" i="15" s="1"/>
  <c r="AF35" i="11"/>
  <c r="AG35" i="11" s="1"/>
  <c r="Z8" i="15" s="1"/>
  <c r="AD37" i="11"/>
  <c r="AE39" i="11"/>
  <c r="AI36" i="11"/>
  <c r="AK9" i="15" s="1"/>
  <c r="AB4" i="15"/>
  <c r="X25" i="34"/>
  <c r="D356" i="30"/>
  <c r="AA5" i="15"/>
  <c r="W26" i="34"/>
  <c r="AC13" i="14"/>
  <c r="Y24" i="34"/>
  <c r="D413" i="30"/>
  <c r="AE10" i="14"/>
  <c r="AF10" i="14"/>
  <c r="C5" i="15"/>
  <c r="E26" i="34"/>
  <c r="D6" i="30"/>
  <c r="AG11" i="14"/>
  <c r="D554" i="30"/>
  <c r="AA22" i="34"/>
  <c r="AD12" i="14"/>
  <c r="Z23" i="34"/>
  <c r="D497" i="30"/>
  <c r="D278" i="30"/>
  <c r="AH10" i="15" l="1"/>
  <c r="W10" i="15"/>
  <c r="X4" i="31"/>
  <c r="AI4" i="31"/>
  <c r="AH38" i="11"/>
  <c r="AJ11" i="15" s="1"/>
  <c r="AI37" i="11"/>
  <c r="AK10" i="15" s="1"/>
  <c r="AE40" i="11"/>
  <c r="AD38" i="11"/>
  <c r="AF36" i="11"/>
  <c r="AG36" i="11" s="1"/>
  <c r="Z9" i="15" s="1"/>
  <c r="AD13" i="14"/>
  <c r="Z24" i="34"/>
  <c r="D481" i="30"/>
  <c r="AE11" i="14"/>
  <c r="AF11" i="14"/>
  <c r="AG12" i="14"/>
  <c r="D565" i="30"/>
  <c r="AA23" i="34"/>
  <c r="AB5" i="15"/>
  <c r="X26" i="34"/>
  <c r="D346" i="30"/>
  <c r="C6" i="15"/>
  <c r="E27" i="34"/>
  <c r="D7" i="30"/>
  <c r="AC4" i="15"/>
  <c r="Y25" i="34"/>
  <c r="D424" i="30"/>
  <c r="AA6" i="15"/>
  <c r="W27" i="34"/>
  <c r="D279" i="30"/>
  <c r="AI5" i="31" l="1"/>
  <c r="X5" i="31"/>
  <c r="AI38" i="11"/>
  <c r="AK11" i="15" s="1"/>
  <c r="AH11" i="15"/>
  <c r="W11" i="15"/>
  <c r="AH39" i="11"/>
  <c r="AJ4" i="31" s="1"/>
  <c r="AF37" i="11"/>
  <c r="AG37" i="11" s="1"/>
  <c r="Z10" i="15" s="1"/>
  <c r="AD39" i="11"/>
  <c r="AE41" i="11"/>
  <c r="AE12" i="14"/>
  <c r="AF12" i="14"/>
  <c r="AC5" i="15"/>
  <c r="Y26" i="34"/>
  <c r="D414" i="30"/>
  <c r="AB6" i="15"/>
  <c r="X27" i="34"/>
  <c r="D347" i="30"/>
  <c r="AD4" i="15"/>
  <c r="Z25" i="34"/>
  <c r="D492" i="30"/>
  <c r="AG13" i="14"/>
  <c r="D549" i="30"/>
  <c r="AA24" i="34"/>
  <c r="C7" i="15"/>
  <c r="E28" i="34"/>
  <c r="D20" i="30"/>
  <c r="AA7" i="15"/>
  <c r="W28" i="34"/>
  <c r="D292" i="30"/>
  <c r="W4" i="31" l="1"/>
  <c r="AH4" i="31"/>
  <c r="AI6" i="31"/>
  <c r="X6" i="31"/>
  <c r="AH40" i="11"/>
  <c r="AJ5" i="31" s="1"/>
  <c r="AD40" i="11"/>
  <c r="AE42" i="11"/>
  <c r="AI39" i="11"/>
  <c r="AK4" i="31" s="1"/>
  <c r="AF38" i="11"/>
  <c r="AG38" i="11" s="1"/>
  <c r="Z11" i="15" s="1"/>
  <c r="AB7" i="15"/>
  <c r="X28" i="34"/>
  <c r="D360" i="30"/>
  <c r="AC6" i="15"/>
  <c r="Y27" i="34"/>
  <c r="D415" i="30"/>
  <c r="AD5" i="15"/>
  <c r="Z26" i="34"/>
  <c r="D482" i="30"/>
  <c r="AG4" i="15"/>
  <c r="AA25" i="34"/>
  <c r="D560" i="30"/>
  <c r="C8" i="15"/>
  <c r="E29" i="34"/>
  <c r="D33" i="30"/>
  <c r="AE13" i="14"/>
  <c r="AF13" i="14"/>
  <c r="AA8" i="15"/>
  <c r="W29" i="34"/>
  <c r="D305" i="30"/>
  <c r="X7" i="31" l="1"/>
  <c r="AI7" i="31"/>
  <c r="AH5" i="31"/>
  <c r="W5" i="31"/>
  <c r="AH41" i="11"/>
  <c r="AJ6" i="31" s="1"/>
  <c r="AE43" i="11"/>
  <c r="AI40" i="11"/>
  <c r="AK5" i="31" s="1"/>
  <c r="AF39" i="11"/>
  <c r="AG39" i="11" s="1"/>
  <c r="Z4" i="31" s="1"/>
  <c r="AD41" i="11"/>
  <c r="AE4" i="15"/>
  <c r="AF4" i="15"/>
  <c r="AB8" i="15"/>
  <c r="X29" i="34"/>
  <c r="D373" i="30"/>
  <c r="AG5" i="15"/>
  <c r="D550" i="30"/>
  <c r="AA26" i="34"/>
  <c r="AD6" i="15"/>
  <c r="Z27" i="34"/>
  <c r="D483" i="30"/>
  <c r="AC7" i="15"/>
  <c r="Y28" i="34"/>
  <c r="D428" i="30"/>
  <c r="C9" i="15"/>
  <c r="E30" i="34"/>
  <c r="D32" i="30"/>
  <c r="AA9" i="15"/>
  <c r="W30" i="34"/>
  <c r="D304" i="30"/>
  <c r="AH6" i="31" l="1"/>
  <c r="W6" i="31"/>
  <c r="AI8" i="31"/>
  <c r="X8" i="31"/>
  <c r="AH42" i="11"/>
  <c r="AJ7" i="31" s="1"/>
  <c r="AD42" i="11"/>
  <c r="AI41" i="11"/>
  <c r="AK6" i="31" s="1"/>
  <c r="AF40" i="11"/>
  <c r="AG40" i="11" s="1"/>
  <c r="Z5" i="31" s="1"/>
  <c r="AE44" i="11"/>
  <c r="AG6" i="15"/>
  <c r="AA27" i="34"/>
  <c r="D551" i="30"/>
  <c r="AB9" i="15"/>
  <c r="X30" i="34"/>
  <c r="D372" i="30"/>
  <c r="AE5" i="15"/>
  <c r="AF5" i="15"/>
  <c r="AC8" i="15"/>
  <c r="Y29" i="34"/>
  <c r="D441" i="30"/>
  <c r="C10" i="15"/>
  <c r="E31" i="34"/>
  <c r="D14" i="30"/>
  <c r="AD7" i="15"/>
  <c r="Z28" i="34"/>
  <c r="D496" i="30"/>
  <c r="AA10" i="15"/>
  <c r="W31" i="34"/>
  <c r="D286" i="30"/>
  <c r="AI9" i="31" l="1"/>
  <c r="X9" i="31"/>
  <c r="W7" i="31"/>
  <c r="AH7" i="31"/>
  <c r="AH43" i="11"/>
  <c r="AJ8" i="31" s="1"/>
  <c r="AF41" i="11"/>
  <c r="AG41" i="11" s="1"/>
  <c r="Z6" i="31" s="1"/>
  <c r="AI42" i="11"/>
  <c r="AK7" i="31" s="1"/>
  <c r="AD43" i="11"/>
  <c r="AC9" i="15"/>
  <c r="Y30" i="34"/>
  <c r="D440" i="30"/>
  <c r="AG7" i="15"/>
  <c r="D564" i="30"/>
  <c r="AA28" i="34"/>
  <c r="AE6" i="15"/>
  <c r="AF6" i="15"/>
  <c r="AD8" i="15"/>
  <c r="Z29" i="34"/>
  <c r="D509" i="30"/>
  <c r="AA11" i="15"/>
  <c r="W32" i="34"/>
  <c r="AB10" i="15"/>
  <c r="X31" i="34"/>
  <c r="D354" i="30"/>
  <c r="C11" i="15"/>
  <c r="E32" i="34"/>
  <c r="D15" i="30"/>
  <c r="D287" i="30"/>
  <c r="W8" i="31" l="1"/>
  <c r="AH8" i="31"/>
  <c r="AH44" i="11"/>
  <c r="AJ9" i="31" s="1"/>
  <c r="AF42" i="11"/>
  <c r="AG42" i="11" s="1"/>
  <c r="Z7" i="31" s="1"/>
  <c r="AI43" i="11"/>
  <c r="AK8" i="31" s="1"/>
  <c r="AD44" i="11"/>
  <c r="AE7" i="15"/>
  <c r="AF7" i="15"/>
  <c r="AG8" i="15"/>
  <c r="AA29" i="34"/>
  <c r="D577" i="30"/>
  <c r="AC10" i="15"/>
  <c r="Y31" i="34"/>
  <c r="D422" i="30"/>
  <c r="C4" i="31"/>
  <c r="E33" i="34"/>
  <c r="D31" i="30"/>
  <c r="AA4" i="31"/>
  <c r="W33" i="34"/>
  <c r="AB11" i="15"/>
  <c r="X32" i="34"/>
  <c r="D355" i="30"/>
  <c r="AD9" i="15"/>
  <c r="Z30" i="34"/>
  <c r="D508" i="30"/>
  <c r="D303" i="30"/>
  <c r="AH9" i="31" l="1"/>
  <c r="W9" i="31"/>
  <c r="AF43" i="11"/>
  <c r="AG43" i="11" s="1"/>
  <c r="Z8" i="31" s="1"/>
  <c r="AI44" i="11"/>
  <c r="AK9" i="31" s="1"/>
  <c r="AD10" i="15"/>
  <c r="Z31" i="34"/>
  <c r="D490" i="30"/>
  <c r="AA5" i="31"/>
  <c r="W34" i="34"/>
  <c r="AG9" i="15"/>
  <c r="D576" i="30"/>
  <c r="AA30" i="34"/>
  <c r="AC11" i="15"/>
  <c r="Y32" i="34"/>
  <c r="D423" i="30"/>
  <c r="AE8" i="15"/>
  <c r="AF8" i="15"/>
  <c r="C5" i="31"/>
  <c r="E34" i="34"/>
  <c r="D29" i="30"/>
  <c r="AB4" i="31"/>
  <c r="X33" i="34"/>
  <c r="D371" i="30"/>
  <c r="D301" i="30"/>
  <c r="AF44" i="11" l="1"/>
  <c r="AG44" i="11" s="1"/>
  <c r="Z9" i="31" s="1"/>
  <c r="AD11" i="15"/>
  <c r="Z32" i="34"/>
  <c r="D491" i="30"/>
  <c r="AC4" i="31"/>
  <c r="Y33" i="34"/>
  <c r="D439" i="30"/>
  <c r="AB5" i="31"/>
  <c r="X34" i="34"/>
  <c r="D369" i="30"/>
  <c r="AG10" i="15"/>
  <c r="AA31" i="34"/>
  <c r="D558" i="30"/>
  <c r="AE9" i="15"/>
  <c r="AF9" i="15"/>
  <c r="C6" i="31"/>
  <c r="E35" i="34"/>
  <c r="D28" i="30"/>
  <c r="AA6" i="31"/>
  <c r="W35" i="34"/>
  <c r="D300" i="30"/>
  <c r="AC5" i="31" l="1"/>
  <c r="Y34" i="34"/>
  <c r="D437" i="30"/>
  <c r="C7" i="31"/>
  <c r="E36" i="34"/>
  <c r="D26" i="30"/>
  <c r="AE10" i="15"/>
  <c r="AF10" i="15"/>
  <c r="AD4" i="31"/>
  <c r="Z33" i="34"/>
  <c r="D507" i="30"/>
  <c r="AA7" i="31"/>
  <c r="W36" i="34"/>
  <c r="AB6" i="31"/>
  <c r="X35" i="34"/>
  <c r="D368" i="30"/>
  <c r="AG11" i="15"/>
  <c r="D559" i="30"/>
  <c r="AA32" i="34"/>
  <c r="D298" i="30"/>
  <c r="AA8" i="31" l="1"/>
  <c r="W37" i="34"/>
  <c r="AG4" i="31"/>
  <c r="AA33" i="34"/>
  <c r="D575" i="30"/>
  <c r="C8" i="31"/>
  <c r="E37" i="34"/>
  <c r="D27" i="30"/>
  <c r="AC6" i="31"/>
  <c r="Y35" i="34"/>
  <c r="D436" i="30"/>
  <c r="AE11" i="15"/>
  <c r="AF11" i="15"/>
  <c r="AB7" i="31"/>
  <c r="X36" i="34"/>
  <c r="D366" i="30"/>
  <c r="AD5" i="31"/>
  <c r="Z34" i="34"/>
  <c r="D505" i="30"/>
  <c r="D299" i="30"/>
  <c r="AG5" i="31" l="1"/>
  <c r="D573" i="30"/>
  <c r="AA34" i="34"/>
  <c r="AD6" i="31"/>
  <c r="Z35" i="34"/>
  <c r="D504" i="30"/>
  <c r="AE4" i="31"/>
  <c r="AF4" i="31"/>
  <c r="AB8" i="31"/>
  <c r="X37" i="34"/>
  <c r="D367" i="30"/>
  <c r="AA9" i="31"/>
  <c r="W38" i="34"/>
  <c r="C9" i="31"/>
  <c r="E38" i="34"/>
  <c r="D30" i="30"/>
  <c r="AC7" i="31"/>
  <c r="Y36" i="34"/>
  <c r="D434" i="30"/>
  <c r="D302" i="30"/>
  <c r="D4" i="13" l="1"/>
  <c r="F2" i="34"/>
  <c r="AC8" i="31"/>
  <c r="Y37" i="34"/>
  <c r="D435" i="30"/>
  <c r="AD7" i="31"/>
  <c r="Z36" i="34"/>
  <c r="D502" i="30"/>
  <c r="AG6" i="31"/>
  <c r="AA35" i="34"/>
  <c r="D572" i="30"/>
  <c r="AE5" i="31"/>
  <c r="AF5" i="31"/>
  <c r="AB9" i="31"/>
  <c r="X38" i="34"/>
  <c r="D370" i="30"/>
  <c r="AG7" i="31" l="1"/>
  <c r="AA36" i="34"/>
  <c r="D570" i="30"/>
  <c r="AE6" i="31"/>
  <c r="AF6" i="31"/>
  <c r="AD8" i="31"/>
  <c r="Z37" i="34"/>
  <c r="D503" i="30"/>
  <c r="AC9" i="31"/>
  <c r="Y38" i="34"/>
  <c r="D438" i="30"/>
  <c r="D5" i="13"/>
  <c r="F3" i="34"/>
  <c r="D86" i="30"/>
  <c r="AG8" i="31" l="1"/>
  <c r="AA37" i="34"/>
  <c r="D571" i="30"/>
  <c r="AE7" i="31"/>
  <c r="AF7" i="31"/>
  <c r="D6" i="13"/>
  <c r="F4" i="34"/>
  <c r="D85" i="30"/>
  <c r="AD9" i="31"/>
  <c r="Z38" i="34"/>
  <c r="D506" i="30"/>
  <c r="AG9" i="31" l="1"/>
  <c r="D574" i="30"/>
  <c r="AA38" i="34"/>
  <c r="D7" i="13"/>
  <c r="F5" i="34"/>
  <c r="D87" i="30"/>
  <c r="AE8" i="31"/>
  <c r="AF8" i="31"/>
  <c r="AE9" i="31" l="1"/>
  <c r="AF9" i="31"/>
  <c r="D8" i="13"/>
  <c r="F6" i="34"/>
  <c r="D70" i="30"/>
  <c r="D9" i="13" l="1"/>
  <c r="F7" i="34"/>
  <c r="D102" i="30"/>
  <c r="D10" i="13" l="1"/>
  <c r="F8" i="34"/>
  <c r="D81" i="30"/>
  <c r="D11" i="13" l="1"/>
  <c r="F9" i="34"/>
  <c r="D80" i="30"/>
  <c r="D12" i="13" l="1"/>
  <c r="F10" i="34"/>
  <c r="D79" i="30"/>
  <c r="D13" i="13" l="1"/>
  <c r="F11" i="34"/>
  <c r="D71" i="30"/>
  <c r="D14" i="13" l="1"/>
  <c r="F12" i="34"/>
  <c r="D93" i="30"/>
  <c r="D15" i="13" l="1"/>
  <c r="F13" i="34"/>
  <c r="D92" i="30"/>
  <c r="D16" i="13" l="1"/>
  <c r="F14" i="34"/>
  <c r="D103" i="30"/>
  <c r="D4" i="14" l="1"/>
  <c r="F15" i="34"/>
  <c r="D76" i="30"/>
  <c r="D5" i="14" l="1"/>
  <c r="F16" i="34"/>
  <c r="D77" i="30"/>
  <c r="D6" i="14" l="1"/>
  <c r="F17" i="34"/>
  <c r="D7" i="14" l="1"/>
  <c r="F18" i="34"/>
  <c r="D90" i="30"/>
  <c r="D8" i="14" l="1"/>
  <c r="F19" i="34"/>
  <c r="D91" i="30"/>
  <c r="D9" i="14" l="1"/>
  <c r="F20" i="34"/>
  <c r="D10" i="14" l="1"/>
  <c r="F21" i="34"/>
  <c r="D72" i="30"/>
  <c r="D11" i="14" l="1"/>
  <c r="F22" i="34"/>
  <c r="D78" i="30"/>
  <c r="D12" i="14" l="1"/>
  <c r="F23" i="34"/>
  <c r="D89" i="30"/>
  <c r="D13" i="14" l="1"/>
  <c r="F24" i="34"/>
  <c r="D73" i="30"/>
  <c r="D4" i="15" l="1"/>
  <c r="F25" i="34"/>
  <c r="D84" i="30"/>
  <c r="D5" i="15" l="1"/>
  <c r="F26" i="34"/>
  <c r="D74" i="30"/>
  <c r="D6" i="15" l="1"/>
  <c r="F27" i="34"/>
  <c r="D75" i="30"/>
  <c r="D7" i="15" l="1"/>
  <c r="F28" i="34"/>
  <c r="D88" i="30"/>
  <c r="D8" i="15" l="1"/>
  <c r="F29" i="34"/>
  <c r="D101" i="30"/>
  <c r="D9" i="15" l="1"/>
  <c r="F30" i="34"/>
  <c r="D100" i="30"/>
  <c r="D10" i="15" l="1"/>
  <c r="F31" i="34"/>
  <c r="D82" i="30"/>
  <c r="D11" i="15" l="1"/>
  <c r="F32" i="34"/>
  <c r="D83" i="30"/>
  <c r="D4" i="31" l="1"/>
  <c r="F33" i="34"/>
  <c r="D99" i="30"/>
  <c r="D5" i="31" l="1"/>
  <c r="F34" i="34"/>
  <c r="D97" i="30"/>
  <c r="D6" i="31" l="1"/>
  <c r="F35" i="34"/>
  <c r="D96" i="30"/>
  <c r="D7" i="31" l="1"/>
  <c r="F36" i="34"/>
  <c r="D94" i="30"/>
  <c r="D8" i="31" l="1"/>
  <c r="F37" i="34"/>
  <c r="D95" i="30"/>
  <c r="D9" i="31" l="1"/>
  <c r="F38" i="34"/>
  <c r="D98" i="30"/>
  <c r="E4" i="13" l="1"/>
  <c r="G2" i="34"/>
  <c r="E5" i="13" l="1"/>
  <c r="G3" i="34"/>
  <c r="D120" i="30"/>
  <c r="E6" i="13" l="1"/>
  <c r="G4" i="34"/>
  <c r="D119" i="30"/>
  <c r="E7" i="13" l="1"/>
  <c r="G5" i="34"/>
  <c r="D121" i="30"/>
  <c r="E8" i="13" l="1"/>
  <c r="G6" i="34"/>
  <c r="D104" i="30"/>
  <c r="E9" i="13" l="1"/>
  <c r="G7" i="34"/>
  <c r="D136" i="30"/>
  <c r="E10" i="13" l="1"/>
  <c r="G8" i="34"/>
  <c r="D115" i="30"/>
  <c r="E11" i="13" l="1"/>
  <c r="G9" i="34"/>
  <c r="D114" i="30"/>
  <c r="E12" i="13" l="1"/>
  <c r="G10" i="34"/>
  <c r="D113" i="30"/>
  <c r="E13" i="13" l="1"/>
  <c r="G11" i="34"/>
  <c r="D105" i="30"/>
  <c r="E14" i="13" l="1"/>
  <c r="G12" i="34"/>
  <c r="D127" i="30"/>
  <c r="E15" i="13" l="1"/>
  <c r="G13" i="34"/>
  <c r="D126" i="30"/>
  <c r="E16" i="13" l="1"/>
  <c r="G14" i="34"/>
  <c r="D137" i="30"/>
  <c r="E4" i="14" l="1"/>
  <c r="G15" i="34"/>
  <c r="D110" i="30"/>
  <c r="E5" i="14" l="1"/>
  <c r="G16" i="34"/>
  <c r="D111" i="30"/>
  <c r="E6" i="14" l="1"/>
  <c r="G17" i="34"/>
  <c r="E7" i="14" l="1"/>
  <c r="G18" i="34"/>
  <c r="D124" i="30"/>
  <c r="E8" i="14" l="1"/>
  <c r="G19" i="34"/>
  <c r="D125" i="30"/>
  <c r="E9" i="14" l="1"/>
  <c r="G20" i="34"/>
  <c r="E10" i="14" l="1"/>
  <c r="G21" i="34"/>
  <c r="D106" i="30"/>
  <c r="E11" i="14" l="1"/>
  <c r="G22" i="34"/>
  <c r="D112" i="30"/>
  <c r="E12" i="14" l="1"/>
  <c r="G23" i="34"/>
  <c r="D123" i="30"/>
  <c r="E13" i="14" l="1"/>
  <c r="G24" i="34"/>
  <c r="D107" i="30"/>
  <c r="E4" i="15" l="1"/>
  <c r="G25" i="34"/>
  <c r="D118" i="30"/>
  <c r="E5" i="15" l="1"/>
  <c r="G26" i="34"/>
  <c r="D108" i="30"/>
  <c r="E6" i="15" l="1"/>
  <c r="G27" i="34"/>
  <c r="D109" i="30"/>
  <c r="E7" i="15" l="1"/>
  <c r="G28" i="34"/>
  <c r="D122" i="30"/>
  <c r="E8" i="15" l="1"/>
  <c r="G29" i="34"/>
  <c r="D135" i="30"/>
  <c r="E9" i="15" l="1"/>
  <c r="G30" i="34"/>
  <c r="D134" i="30"/>
  <c r="E10" i="15" l="1"/>
  <c r="G31" i="34"/>
  <c r="D116" i="30"/>
  <c r="E11" i="15" l="1"/>
  <c r="G32" i="34"/>
  <c r="D117" i="30"/>
  <c r="E4" i="31" l="1"/>
  <c r="G33" i="34"/>
  <c r="D133" i="30"/>
  <c r="E5" i="31" l="1"/>
  <c r="G34" i="34"/>
  <c r="D131" i="30"/>
  <c r="E6" i="31" l="1"/>
  <c r="G35" i="34"/>
  <c r="D130" i="30"/>
  <c r="E7" i="31" l="1"/>
  <c r="G36" i="34"/>
  <c r="D128" i="30"/>
  <c r="E8" i="31" l="1"/>
  <c r="G37" i="34"/>
  <c r="D129" i="30"/>
  <c r="E9" i="31" l="1"/>
  <c r="G38" i="34"/>
  <c r="D132" i="30"/>
  <c r="F4" i="13" l="1"/>
  <c r="D52" i="30" l="1"/>
  <c r="F5" i="13"/>
  <c r="D51" i="30" l="1"/>
  <c r="F6" i="13"/>
  <c r="D53" i="30" l="1"/>
  <c r="F7" i="13"/>
  <c r="D36" i="30" l="1"/>
  <c r="F8" i="13"/>
  <c r="F9" i="13" l="1"/>
  <c r="D68" i="30"/>
  <c r="D47" i="30" l="1"/>
  <c r="F10" i="13"/>
  <c r="F11" i="13" l="1"/>
  <c r="D46" i="30"/>
  <c r="F12" i="13" l="1"/>
  <c r="D45" i="30"/>
  <c r="F13" i="13" l="1"/>
  <c r="D37" i="30"/>
  <c r="F14" i="13" l="1"/>
  <c r="D59" i="30"/>
  <c r="F15" i="13" l="1"/>
  <c r="D58" i="30"/>
  <c r="D69" i="30" l="1"/>
  <c r="F16" i="13"/>
  <c r="D42" i="30" l="1"/>
  <c r="F4" i="14"/>
  <c r="D43" i="30" l="1"/>
  <c r="F5" i="14"/>
  <c r="F6" i="14" l="1"/>
  <c r="F7" i="14" l="1"/>
  <c r="D56" i="30"/>
  <c r="D57" i="30" l="1"/>
  <c r="F8" i="14"/>
  <c r="F9" i="14" l="1"/>
  <c r="D38" i="30" l="1"/>
  <c r="F10" i="14"/>
  <c r="D44" i="30" l="1"/>
  <c r="F11" i="14"/>
  <c r="D55" i="30" l="1"/>
  <c r="F12" i="14"/>
  <c r="F13" i="14" l="1"/>
  <c r="D39" i="30"/>
  <c r="F4" i="15" l="1"/>
  <c r="D50" i="30"/>
  <c r="D40" i="30" l="1"/>
  <c r="F5" i="15"/>
  <c r="F6" i="15" l="1"/>
  <c r="D41" i="30"/>
  <c r="F7" i="15" l="1"/>
  <c r="D54" i="30"/>
  <c r="D67" i="30" l="1"/>
  <c r="F8" i="15"/>
  <c r="F9" i="15" l="1"/>
  <c r="D66" i="30"/>
  <c r="F10" i="15" l="1"/>
  <c r="D48" i="30"/>
  <c r="D49" i="30" l="1"/>
  <c r="F11" i="15"/>
  <c r="D65" i="30" l="1"/>
  <c r="F4" i="31"/>
  <c r="F5" i="31" l="1"/>
  <c r="D63" i="30"/>
  <c r="D62" i="30" l="1"/>
  <c r="F6" i="31"/>
  <c r="F7" i="31" l="1"/>
  <c r="D60" i="30"/>
  <c r="D61" i="30" l="1"/>
  <c r="F8" i="31"/>
  <c r="D64" i="30" l="1"/>
  <c r="F9" i="31"/>
  <c r="G4" i="13" l="1"/>
  <c r="D154" i="30" l="1"/>
  <c r="G5" i="13"/>
  <c r="G6" i="13" l="1"/>
  <c r="D153" i="30"/>
  <c r="D155" i="30" l="1"/>
  <c r="G7" i="13"/>
  <c r="D138" i="30" l="1"/>
  <c r="G8" i="13"/>
  <c r="D170" i="30" l="1"/>
  <c r="G9" i="13"/>
  <c r="G10" i="13" l="1"/>
  <c r="D149" i="30"/>
  <c r="G11" i="13" l="1"/>
  <c r="D148" i="30"/>
  <c r="G12" i="13" l="1"/>
  <c r="D147" i="30"/>
  <c r="D139" i="30" l="1"/>
  <c r="G13" i="13"/>
  <c r="D161" i="30" l="1"/>
  <c r="G14" i="13"/>
  <c r="G15" i="13" l="1"/>
  <c r="D160" i="30"/>
  <c r="D171" i="30" l="1"/>
  <c r="G16" i="13"/>
  <c r="D144" i="30" l="1"/>
  <c r="G4" i="14"/>
  <c r="D145" i="30" l="1"/>
  <c r="G5" i="14"/>
  <c r="G6" i="14" l="1"/>
  <c r="D158" i="30" l="1"/>
  <c r="G7" i="14"/>
  <c r="G8" i="14" l="1"/>
  <c r="D159" i="30"/>
  <c r="G9" i="14" l="1"/>
  <c r="D140" i="30" l="1"/>
  <c r="G10" i="14"/>
  <c r="G11" i="14" l="1"/>
  <c r="D146" i="30"/>
  <c r="D157" i="30" l="1"/>
  <c r="G12" i="14"/>
  <c r="D141" i="30" l="1"/>
  <c r="G13" i="14"/>
  <c r="D152" i="30" l="1"/>
  <c r="G4" i="15"/>
  <c r="D142" i="30" l="1"/>
  <c r="G5" i="15"/>
  <c r="D143" i="30" l="1"/>
  <c r="G6" i="15"/>
  <c r="D156" i="30" l="1"/>
  <c r="G7" i="15"/>
  <c r="G8" i="15" l="1"/>
  <c r="D169" i="30"/>
  <c r="G9" i="15" l="1"/>
  <c r="D168" i="30"/>
  <c r="G10" i="15" l="1"/>
  <c r="D150" i="30"/>
  <c r="G11" i="15" l="1"/>
  <c r="D151" i="30"/>
  <c r="G4" i="31" l="1"/>
  <c r="D167" i="30"/>
  <c r="D165" i="30" l="1"/>
  <c r="G5" i="31"/>
  <c r="G6" i="31" l="1"/>
  <c r="D164" i="30"/>
  <c r="D162" i="30" l="1"/>
  <c r="G7" i="31"/>
  <c r="D163" i="30" l="1"/>
  <c r="G8" i="31"/>
  <c r="G9" i="31" l="1"/>
  <c r="D166" i="30"/>
  <c r="H4" i="13" l="1"/>
  <c r="AD8" i="11"/>
  <c r="W4" i="13" l="1"/>
  <c r="AI8" i="11"/>
  <c r="AK4" i="13" s="1"/>
  <c r="AG8" i="11"/>
  <c r="Z4" i="13" s="1"/>
  <c r="AH4" i="13"/>
  <c r="D188" i="30"/>
  <c r="H5" i="13"/>
  <c r="D187" i="30" l="1"/>
  <c r="H6" i="13"/>
  <c r="D189" i="30" l="1"/>
  <c r="H7" i="13"/>
  <c r="D172" i="30" l="1"/>
  <c r="H8" i="13"/>
  <c r="D204" i="30" l="1"/>
  <c r="H9" i="13"/>
  <c r="H10" i="13" l="1"/>
  <c r="D183" i="30"/>
  <c r="H11" i="13" l="1"/>
  <c r="D182" i="30"/>
  <c r="D181" i="30" l="1"/>
  <c r="H12" i="13"/>
  <c r="H13" i="13" l="1"/>
  <c r="D173" i="30"/>
  <c r="D195" i="30" l="1"/>
  <c r="H14" i="13"/>
  <c r="D194" i="30" l="1"/>
  <c r="H15" i="13"/>
  <c r="H16" i="13" l="1"/>
  <c r="D205" i="30"/>
  <c r="D178" i="30" l="1"/>
  <c r="H4" i="14"/>
  <c r="D179" i="30" l="1"/>
  <c r="H5" i="14"/>
  <c r="H6" i="14" l="1"/>
  <c r="D192" i="30" l="1"/>
  <c r="H7" i="14"/>
  <c r="D193" i="30" l="1"/>
  <c r="H8" i="14"/>
  <c r="H9" i="14" l="1"/>
  <c r="D174" i="30" l="1"/>
  <c r="H10" i="14"/>
  <c r="H11" i="14" l="1"/>
  <c r="D180" i="30"/>
  <c r="D191" i="30" l="1"/>
  <c r="H12" i="14"/>
  <c r="D175" i="30" l="1"/>
  <c r="H13" i="14"/>
  <c r="D186" i="30" l="1"/>
  <c r="H4" i="15"/>
  <c r="D176" i="30" l="1"/>
  <c r="H5" i="15"/>
  <c r="D177" i="30" l="1"/>
  <c r="H6" i="15"/>
  <c r="D190" i="30" l="1"/>
  <c r="H7" i="15"/>
  <c r="D203" i="30" l="1"/>
  <c r="H8" i="15"/>
  <c r="D202" i="30" l="1"/>
  <c r="H9" i="15"/>
  <c r="D184" i="30" l="1"/>
  <c r="H10" i="15"/>
  <c r="D185" i="30" l="1"/>
  <c r="H11" i="15"/>
  <c r="D201" i="30" l="1"/>
  <c r="H4" i="31"/>
  <c r="D199" i="30" l="1"/>
  <c r="H5" i="31"/>
  <c r="D198" i="30" l="1"/>
  <c r="H6" i="31"/>
  <c r="D196" i="30" l="1"/>
  <c r="H7" i="31"/>
  <c r="D197" i="30" l="1"/>
  <c r="H8" i="31"/>
  <c r="H9" i="31" l="1"/>
  <c r="D200" i="30"/>
  <c r="I4" i="13" l="1"/>
  <c r="D222" i="30" l="1"/>
  <c r="I5" i="13"/>
  <c r="I6" i="13" l="1"/>
  <c r="D221" i="30"/>
  <c r="D223" i="30" l="1"/>
  <c r="I7" i="13"/>
  <c r="D206" i="30" l="1"/>
  <c r="I8" i="13"/>
  <c r="D238" i="30" l="1"/>
  <c r="I9" i="13"/>
  <c r="I10" i="13" l="1"/>
  <c r="D217" i="30"/>
  <c r="I11" i="13" l="1"/>
  <c r="D216" i="30"/>
  <c r="I12" i="13" l="1"/>
  <c r="D215" i="30"/>
  <c r="D207" i="30" l="1"/>
  <c r="I13" i="13"/>
  <c r="I14" i="13" l="1"/>
  <c r="D229" i="30"/>
  <c r="D228" i="30" l="1"/>
  <c r="I15" i="13"/>
  <c r="I16" i="13" l="1"/>
  <c r="D239" i="30"/>
  <c r="D212" i="30" l="1"/>
  <c r="I4" i="14"/>
  <c r="D213" i="30" l="1"/>
  <c r="I5" i="14"/>
  <c r="I6" i="14" l="1"/>
  <c r="I7" i="14" l="1"/>
  <c r="D226" i="30"/>
  <c r="D227" i="30" l="1"/>
  <c r="I8" i="14"/>
  <c r="I9" i="14" l="1"/>
  <c r="D208" i="30" l="1"/>
  <c r="I10" i="14"/>
  <c r="D214" i="30" l="1"/>
  <c r="I11" i="14"/>
  <c r="I12" i="14" l="1"/>
  <c r="D225" i="30"/>
  <c r="D209" i="30" l="1"/>
  <c r="I13" i="14"/>
  <c r="D220" i="30" l="1"/>
  <c r="I4" i="15"/>
  <c r="D210" i="30" l="1"/>
  <c r="I5" i="15"/>
  <c r="I6" i="15" l="1"/>
  <c r="D211" i="30"/>
  <c r="I7" i="15" l="1"/>
  <c r="D224" i="30"/>
  <c r="I8" i="15" l="1"/>
  <c r="D237" i="30"/>
  <c r="I9" i="15" l="1"/>
  <c r="D236" i="30"/>
  <c r="D218" i="30" l="1"/>
  <c r="I10" i="15"/>
  <c r="D219" i="30" l="1"/>
  <c r="I11" i="15"/>
  <c r="I4" i="31" l="1"/>
  <c r="D235" i="30"/>
  <c r="D233" i="30" l="1"/>
  <c r="I5" i="31"/>
  <c r="D232" i="30" l="1"/>
  <c r="I6" i="31"/>
  <c r="D230" i="30" l="1"/>
  <c r="I7" i="31"/>
  <c r="D231" i="30" l="1"/>
  <c r="I8" i="31"/>
  <c r="I9" i="31" l="1"/>
  <c r="D234" i="30"/>
  <c r="J4" i="13" l="1"/>
  <c r="J5" i="13" l="1"/>
  <c r="J6" i="13" l="1"/>
  <c r="J7" i="13" l="1"/>
  <c r="J8" i="13" l="1"/>
  <c r="J9" i="13" l="1"/>
  <c r="J10" i="13" l="1"/>
  <c r="J11" i="13" l="1"/>
  <c r="J12" i="13" l="1"/>
  <c r="J13" i="13" l="1"/>
  <c r="J14" i="13" l="1"/>
  <c r="J15" i="13" l="1"/>
  <c r="J16" i="13" l="1"/>
  <c r="J4" i="14" l="1"/>
  <c r="J5" i="14" l="1"/>
  <c r="J6" i="14" l="1"/>
  <c r="J7" i="14" l="1"/>
  <c r="J8" i="14" l="1"/>
  <c r="J9" i="14" l="1"/>
  <c r="J10" i="14" l="1"/>
  <c r="J11" i="14" l="1"/>
  <c r="J12" i="14" l="1"/>
  <c r="J13" i="14" l="1"/>
  <c r="J4" i="15" l="1"/>
  <c r="J5" i="15" l="1"/>
  <c r="J6" i="15" l="1"/>
  <c r="J7" i="15" l="1"/>
  <c r="J8" i="15" l="1"/>
  <c r="J9" i="15" l="1"/>
  <c r="J10" i="15" l="1"/>
  <c r="J11" i="15" l="1"/>
  <c r="J4" i="31" l="1"/>
  <c r="J5" i="31" l="1"/>
  <c r="J6" i="31" l="1"/>
  <c r="J7" i="31" l="1"/>
  <c r="J8" i="31" l="1"/>
  <c r="J9" i="31" l="1"/>
  <c r="K4" i="13" l="1"/>
  <c r="K5" i="13" l="1"/>
  <c r="K6" i="13" l="1"/>
  <c r="K7" i="13" l="1"/>
  <c r="K8" i="13" l="1"/>
  <c r="K9" i="13" l="1"/>
  <c r="K10" i="13" l="1"/>
  <c r="K11" i="13" l="1"/>
  <c r="K12" i="13" l="1"/>
  <c r="K13" i="13" l="1"/>
  <c r="K14" i="13" l="1"/>
  <c r="K15" i="13" l="1"/>
  <c r="K16" i="13" l="1"/>
  <c r="K4" i="14" l="1"/>
  <c r="K5" i="14" l="1"/>
  <c r="K6" i="14" l="1"/>
  <c r="K7" i="14" l="1"/>
  <c r="K8" i="14" l="1"/>
  <c r="K9" i="14" l="1"/>
  <c r="K10" i="14" l="1"/>
  <c r="K11" i="14" l="1"/>
  <c r="K12" i="14" l="1"/>
  <c r="K13" i="14" l="1"/>
  <c r="K4" i="15" l="1"/>
  <c r="K5" i="15" l="1"/>
  <c r="K6" i="15" l="1"/>
  <c r="K7" i="15" l="1"/>
  <c r="K8" i="15" l="1"/>
  <c r="K9" i="15" l="1"/>
  <c r="K10" i="15" l="1"/>
  <c r="K11" i="15" l="1"/>
  <c r="K4" i="31" l="1"/>
  <c r="K5" i="31" l="1"/>
  <c r="K6" i="31" l="1"/>
  <c r="K7" i="31" l="1"/>
  <c r="K8" i="31" l="1"/>
  <c r="K9" i="31" l="1"/>
  <c r="L4" i="13" l="1"/>
  <c r="L5" i="13" l="1"/>
  <c r="L6" i="13" l="1"/>
  <c r="L7" i="13" l="1"/>
  <c r="L8" i="13" l="1"/>
  <c r="L9" i="13" l="1"/>
  <c r="L10" i="13" l="1"/>
  <c r="L11" i="13" l="1"/>
  <c r="L12" i="13" l="1"/>
  <c r="L13" i="13" l="1"/>
  <c r="L14" i="13" l="1"/>
  <c r="L15" i="13" l="1"/>
  <c r="L16" i="13" l="1"/>
  <c r="L4" i="14" l="1"/>
  <c r="L5" i="14" l="1"/>
  <c r="L6" i="14" l="1"/>
  <c r="L7" i="14" l="1"/>
  <c r="L8" i="14" l="1"/>
  <c r="L9" i="14" l="1"/>
  <c r="L10" i="14" l="1"/>
  <c r="L11" i="14" l="1"/>
  <c r="L12" i="14" l="1"/>
  <c r="L13" i="14" l="1"/>
  <c r="L4" i="15" l="1"/>
  <c r="L5" i="15" l="1"/>
  <c r="L6" i="15" l="1"/>
  <c r="L7" i="15" l="1"/>
  <c r="L8" i="15" l="1"/>
  <c r="L9" i="15" l="1"/>
  <c r="L10" i="15" l="1"/>
  <c r="L11" i="15" l="1"/>
  <c r="L4" i="31" l="1"/>
  <c r="L5" i="31" l="1"/>
  <c r="L6" i="31" l="1"/>
  <c r="L7" i="31" l="1"/>
  <c r="L8" i="31" l="1"/>
  <c r="L9" i="31" l="1"/>
  <c r="M4" i="13" l="1"/>
  <c r="M5" i="13" l="1"/>
  <c r="M6" i="13" l="1"/>
  <c r="M7" i="13" l="1"/>
  <c r="M8" i="13" l="1"/>
  <c r="M9" i="13" l="1"/>
  <c r="M10" i="13" l="1"/>
  <c r="M11" i="13" l="1"/>
  <c r="M12" i="13" l="1"/>
  <c r="M13" i="13" l="1"/>
  <c r="M14" i="13" l="1"/>
  <c r="M15" i="13" l="1"/>
  <c r="M16" i="13" l="1"/>
  <c r="M4" i="14" l="1"/>
  <c r="M5" i="14" l="1"/>
  <c r="M6" i="14" l="1"/>
  <c r="M7" i="14" l="1"/>
  <c r="M8" i="14" l="1"/>
  <c r="M9" i="14" l="1"/>
  <c r="M10" i="14" l="1"/>
  <c r="M11" i="14" l="1"/>
  <c r="M12" i="14" l="1"/>
  <c r="M13" i="14" l="1"/>
  <c r="M4" i="15" l="1"/>
  <c r="M5" i="15" l="1"/>
  <c r="M6" i="15" l="1"/>
  <c r="M7" i="15" l="1"/>
  <c r="M8" i="15" l="1"/>
  <c r="M9" i="15" l="1"/>
  <c r="M10" i="15" l="1"/>
  <c r="M11" i="15" l="1"/>
  <c r="M4" i="31" l="1"/>
  <c r="M5" i="31" l="1"/>
  <c r="M6" i="31" l="1"/>
  <c r="M7" i="31" l="1"/>
  <c r="M8" i="31" l="1"/>
  <c r="M9" i="31" l="1"/>
  <c r="N4" i="13" l="1"/>
  <c r="N5" i="13" l="1"/>
  <c r="N6" i="13" l="1"/>
  <c r="N7" i="13" l="1"/>
  <c r="N8" i="13" l="1"/>
  <c r="N9" i="13" l="1"/>
  <c r="N10" i="13" l="1"/>
  <c r="N11" i="13" l="1"/>
  <c r="N12" i="13" l="1"/>
  <c r="N13" i="13" l="1"/>
  <c r="N14" i="13" l="1"/>
  <c r="N15" i="13" l="1"/>
  <c r="N16" i="13" l="1"/>
  <c r="N4" i="14" l="1"/>
  <c r="N5" i="14" l="1"/>
  <c r="N6" i="14" l="1"/>
  <c r="N7" i="14" l="1"/>
  <c r="N8" i="14" l="1"/>
  <c r="N9" i="14" l="1"/>
  <c r="N10" i="14" l="1"/>
  <c r="N11" i="14" l="1"/>
  <c r="N12" i="14" l="1"/>
  <c r="N13" i="14" l="1"/>
  <c r="N4" i="15" l="1"/>
  <c r="N5" i="15" l="1"/>
  <c r="N6" i="15" l="1"/>
  <c r="N7" i="15" l="1"/>
  <c r="N8" i="15" l="1"/>
  <c r="N9" i="15" l="1"/>
  <c r="N10" i="15" l="1"/>
  <c r="N11" i="15" l="1"/>
  <c r="N4" i="31" l="1"/>
  <c r="N5" i="31" l="1"/>
  <c r="N6" i="31" l="1"/>
  <c r="N7" i="31" l="1"/>
  <c r="N8" i="31" l="1"/>
  <c r="N9" i="31" l="1"/>
  <c r="O4" i="13" l="1"/>
  <c r="O5" i="13" l="1"/>
  <c r="O6" i="13" l="1"/>
  <c r="O7" i="13" l="1"/>
  <c r="O8" i="13" l="1"/>
  <c r="O9" i="13" l="1"/>
  <c r="O10" i="13" l="1"/>
  <c r="O11" i="13" l="1"/>
  <c r="O12" i="13" l="1"/>
  <c r="O13" i="13" l="1"/>
  <c r="O14" i="13" l="1"/>
  <c r="O15" i="13" l="1"/>
  <c r="O16" i="13" l="1"/>
  <c r="O4" i="14" l="1"/>
  <c r="O5" i="14" l="1"/>
  <c r="O6" i="14" l="1"/>
  <c r="O7" i="14" l="1"/>
  <c r="O8" i="14" l="1"/>
  <c r="O9" i="14" l="1"/>
  <c r="O10" i="14" l="1"/>
  <c r="O11" i="14" l="1"/>
  <c r="O12" i="14" l="1"/>
  <c r="O13" i="14" l="1"/>
  <c r="O4" i="15" l="1"/>
  <c r="O5" i="15" l="1"/>
  <c r="O6" i="15" l="1"/>
  <c r="O7" i="15" l="1"/>
  <c r="O8" i="15" l="1"/>
  <c r="O9" i="15" l="1"/>
  <c r="O10" i="15" l="1"/>
  <c r="O11" i="15" l="1"/>
  <c r="O4" i="31" l="1"/>
  <c r="O5" i="31" l="1"/>
  <c r="O6" i="31" l="1"/>
  <c r="O7" i="31" l="1"/>
  <c r="O8" i="31" l="1"/>
  <c r="O9" i="31" l="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D266" i="30" l="1"/>
  <c r="P6" i="31"/>
  <c r="P7" i="31" l="1"/>
  <c r="D264" i="30"/>
  <c r="D265" i="30" l="1"/>
  <c r="P8" i="31"/>
  <c r="D268" i="30" l="1"/>
  <c r="P9" i="31"/>
  <c r="Q4" i="13" l="1"/>
  <c r="D324" i="30" l="1"/>
  <c r="Q5" i="13"/>
  <c r="Q6" i="13" l="1"/>
  <c r="D323" i="30"/>
  <c r="D325" i="30" l="1"/>
  <c r="Q7" i="13"/>
  <c r="D308" i="30" l="1"/>
  <c r="Q8" i="13"/>
  <c r="D340" i="30" l="1"/>
  <c r="Q9" i="13"/>
  <c r="D319" i="30" l="1"/>
  <c r="Q10" i="13"/>
  <c r="D318" i="30" l="1"/>
  <c r="Q11" i="13"/>
  <c r="D317" i="30" l="1"/>
  <c r="Q12" i="13"/>
  <c r="Q13" i="13" l="1"/>
  <c r="D309" i="30"/>
  <c r="D331" i="30" l="1"/>
  <c r="Q14" i="13"/>
  <c r="D330" i="30" l="1"/>
  <c r="Q15" i="13"/>
  <c r="Q16" i="13" l="1"/>
  <c r="D341" i="30"/>
  <c r="Q4" i="14" l="1"/>
  <c r="D314" i="30"/>
  <c r="D315" i="30" l="1"/>
  <c r="Q5" i="14"/>
  <c r="Q6" i="14" l="1"/>
  <c r="D328" i="30" l="1"/>
  <c r="Q7" i="14"/>
  <c r="D329" i="30" l="1"/>
  <c r="Q8" i="14"/>
  <c r="Q9" i="14" l="1"/>
  <c r="D310" i="30" l="1"/>
  <c r="Q10" i="14"/>
  <c r="D316" i="30" l="1"/>
  <c r="Q11" i="14"/>
  <c r="D327" i="30" l="1"/>
  <c r="Q12" i="14"/>
  <c r="D311" i="30" l="1"/>
  <c r="Q13" i="14"/>
  <c r="D322" i="30" l="1"/>
  <c r="Q4" i="15"/>
  <c r="D312" i="30" l="1"/>
  <c r="Q5" i="15"/>
  <c r="D313" i="30" l="1"/>
  <c r="Q6" i="15"/>
  <c r="D326" i="30" l="1"/>
  <c r="Q7" i="15"/>
  <c r="D339" i="30" l="1"/>
  <c r="Q8" i="15"/>
  <c r="Q9" i="15" l="1"/>
  <c r="D338" i="30"/>
  <c r="D320" i="30" l="1"/>
  <c r="Q10" i="15"/>
  <c r="D321" i="30" l="1"/>
  <c r="Q11" i="15"/>
  <c r="Q4" i="31" l="1"/>
  <c r="D337" i="30"/>
  <c r="D335" i="30" l="1"/>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D402" i="30" l="1"/>
  <c r="R6" i="31"/>
  <c r="D400" i="30" l="1"/>
  <c r="R7" i="31"/>
  <c r="R8" i="31" l="1"/>
  <c r="D401" i="30"/>
  <c r="R9" i="31" l="1"/>
  <c r="D404" i="30"/>
  <c r="S4" i="13" l="1"/>
  <c r="S5" i="13" l="1"/>
  <c r="D460" i="30"/>
  <c r="D459" i="30" l="1"/>
  <c r="S6" i="13"/>
  <c r="S7" i="13" l="1"/>
  <c r="D461" i="30"/>
  <c r="D444" i="30" l="1"/>
  <c r="S8" i="13"/>
  <c r="S9" i="13" l="1"/>
  <c r="D476" i="30"/>
  <c r="S10" i="13" l="1"/>
  <c r="D455" i="30"/>
  <c r="S11" i="13" l="1"/>
  <c r="D454" i="30"/>
  <c r="D453" i="30" l="1"/>
  <c r="S12" i="13"/>
  <c r="S13" i="13" l="1"/>
  <c r="D445" i="30"/>
  <c r="D467" i="30" l="1"/>
  <c r="S14" i="13"/>
  <c r="S15" i="13" l="1"/>
  <c r="D466" i="30"/>
  <c r="D477" i="30" l="1"/>
  <c r="S16" i="13"/>
  <c r="S4" i="14" l="1"/>
  <c r="D450" i="30"/>
  <c r="Y4" i="14"/>
  <c r="D451" i="30" l="1"/>
  <c r="S5" i="14"/>
  <c r="Y5" i="14"/>
  <c r="S6" i="14" l="1"/>
  <c r="Y6" i="14"/>
  <c r="D464" i="30" l="1"/>
  <c r="S7" i="14"/>
  <c r="Y7" i="14"/>
  <c r="S8" i="14" l="1"/>
  <c r="D465" i="30"/>
  <c r="Y8" i="14"/>
  <c r="S9" i="14" l="1"/>
  <c r="Y9" i="14"/>
  <c r="S10" i="14" l="1"/>
  <c r="D446" i="30"/>
  <c r="Y10" i="14"/>
  <c r="D452" i="30" l="1"/>
  <c r="S11" i="14"/>
  <c r="Y11" i="14"/>
  <c r="S12" i="14" l="1"/>
  <c r="D463" i="30"/>
  <c r="Y12" i="14"/>
  <c r="D447" i="30" l="1"/>
  <c r="S13" i="14"/>
  <c r="Y13" i="14"/>
  <c r="D458" i="30" l="1"/>
  <c r="S4" i="15"/>
  <c r="Y4" i="15"/>
  <c r="S5" i="15" l="1"/>
  <c r="D448" i="30"/>
  <c r="Y5" i="15"/>
  <c r="D449" i="30" l="1"/>
  <c r="S6" i="15"/>
  <c r="Y6" i="15"/>
  <c r="D462" i="30" l="1"/>
  <c r="S7" i="15"/>
  <c r="Y7" i="15"/>
  <c r="D475" i="30" l="1"/>
  <c r="S8" i="15"/>
  <c r="Y8" i="15"/>
  <c r="S9" i="15" l="1"/>
  <c r="D474" i="30"/>
  <c r="Y9" i="15"/>
  <c r="D456" i="30" l="1"/>
  <c r="S10" i="15"/>
  <c r="Y10" i="15"/>
  <c r="D457" i="30" l="1"/>
  <c r="S11" i="15"/>
  <c r="Y11" i="15"/>
  <c r="D473" i="30" l="1"/>
  <c r="S4" i="31"/>
  <c r="Y4" i="31"/>
  <c r="D471" i="30" l="1"/>
  <c r="S5" i="31"/>
  <c r="Y5" i="31"/>
  <c r="D470" i="30" l="1"/>
  <c r="S6" i="31"/>
  <c r="Y6" i="31"/>
  <c r="D468" i="30" l="1"/>
  <c r="S7" i="31"/>
  <c r="Y7" i="31"/>
  <c r="S8" i="31" l="1"/>
  <c r="D469" i="30"/>
  <c r="Y8" i="31"/>
  <c r="D472" i="30" l="1"/>
  <c r="S9" i="31"/>
  <c r="Y9" i="31"/>
  <c r="V4" i="13" l="1"/>
  <c r="V5" i="13" l="1"/>
  <c r="V6" i="13" l="1"/>
  <c r="V7" i="13" l="1"/>
  <c r="V8" i="13" l="1"/>
  <c r="V9" i="13" l="1"/>
  <c r="V10" i="13" l="1"/>
  <c r="V11" i="13" l="1"/>
  <c r="V12" i="13" l="1"/>
  <c r="V13" i="13" l="1"/>
  <c r="V14" i="13" l="1"/>
  <c r="V15" i="13" l="1"/>
  <c r="V16" i="13" l="1"/>
  <c r="V4" i="14" l="1"/>
  <c r="V5" i="14" l="1"/>
  <c r="V6" i="14" l="1"/>
  <c r="V7" i="14" l="1"/>
  <c r="V8" i="14" l="1"/>
  <c r="V9" i="14" l="1"/>
  <c r="V10" i="14" l="1"/>
  <c r="V11" i="14" l="1"/>
  <c r="V12" i="14" l="1"/>
  <c r="V13" i="14" l="1"/>
  <c r="V4" i="15" l="1"/>
  <c r="V5" i="15" l="1"/>
  <c r="V6" i="15" l="1"/>
  <c r="V7" i="15" l="1"/>
  <c r="V8" i="15" l="1"/>
  <c r="V9" i="15" l="1"/>
  <c r="V10" i="15" l="1"/>
  <c r="V11" i="15" l="1"/>
  <c r="V4" i="31" l="1"/>
  <c r="V5" i="31" l="1"/>
  <c r="V6" i="31" l="1"/>
  <c r="V7" i="31" l="1"/>
  <c r="V8" i="31" l="1"/>
  <c r="V9" i="31" l="1"/>
  <c r="D596" i="30" l="1"/>
  <c r="T5" i="13"/>
  <c r="T6" i="13" l="1"/>
  <c r="D595" i="30"/>
  <c r="D597" i="30" l="1"/>
  <c r="T7" i="13"/>
  <c r="D580" i="30" l="1"/>
  <c r="T8" i="13"/>
  <c r="D612" i="30" l="1"/>
  <c r="T9" i="13"/>
  <c r="D591" i="30" l="1"/>
  <c r="T10" i="13"/>
  <c r="D590" i="30" l="1"/>
  <c r="T11" i="13"/>
  <c r="D589" i="30" l="1"/>
  <c r="T12" i="13"/>
  <c r="D581" i="30" l="1"/>
  <c r="T13" i="13"/>
  <c r="D603" i="30" l="1"/>
  <c r="T14" i="13"/>
  <c r="D602" i="30" l="1"/>
  <c r="T15" i="13"/>
  <c r="D613" i="30" l="1"/>
  <c r="T16" i="13"/>
  <c r="D586" i="30" l="1"/>
  <c r="T4" i="14"/>
  <c r="D587" i="30" l="1"/>
  <c r="T5" i="14"/>
  <c r="T6" i="14" l="1"/>
  <c r="D600" i="30" l="1"/>
  <c r="T7" i="14"/>
  <c r="T8" i="14" l="1"/>
  <c r="D601" i="30"/>
  <c r="T9" i="14" l="1"/>
  <c r="D582" i="30" l="1"/>
  <c r="T10" i="14"/>
  <c r="T11" i="14" l="1"/>
  <c r="D588" i="30"/>
  <c r="D599" i="30" l="1"/>
  <c r="T12" i="14"/>
  <c r="D583" i="30" l="1"/>
  <c r="T13" i="14"/>
  <c r="D594" i="30" l="1"/>
  <c r="T4" i="15"/>
  <c r="D584" i="30" l="1"/>
  <c r="T5" i="15"/>
  <c r="D585" i="30" l="1"/>
  <c r="T6" i="15"/>
  <c r="D598" i="30" l="1"/>
  <c r="T7" i="15"/>
  <c r="D611" i="30" l="1"/>
  <c r="T8" i="15"/>
  <c r="T9" i="15" l="1"/>
  <c r="D610" i="30"/>
  <c r="T10" i="15" l="1"/>
  <c r="D592" i="30"/>
  <c r="D593" i="30" l="1"/>
  <c r="T11" i="15"/>
  <c r="T4" i="31" l="1"/>
  <c r="D609" i="30"/>
  <c r="D607" i="30" l="1"/>
  <c r="T5" i="31"/>
  <c r="D606" i="30" l="1"/>
  <c r="T6" i="31"/>
  <c r="D604" i="30" l="1"/>
  <c r="T7" i="31"/>
  <c r="D605" i="30" l="1"/>
  <c r="T8" i="31"/>
  <c r="D608" i="30" l="1"/>
  <c r="T9" i="31"/>
  <c r="U4" i="13" l="1"/>
  <c r="D528" i="30" l="1"/>
  <c r="U5" i="13"/>
  <c r="D527" i="30" l="1"/>
  <c r="U6" i="13"/>
  <c r="D529" i="30" l="1"/>
  <c r="U7" i="13"/>
  <c r="D512" i="30" l="1"/>
  <c r="U8" i="13"/>
  <c r="U9" i="13" l="1"/>
  <c r="D544" i="30"/>
  <c r="D523" i="30" l="1"/>
  <c r="U10" i="13"/>
  <c r="U11" i="13" l="1"/>
  <c r="D522" i="30"/>
  <c r="D521" i="30" l="1"/>
  <c r="U12" i="13"/>
  <c r="D513" i="30" l="1"/>
  <c r="U13" i="13"/>
  <c r="U14" i="13" l="1"/>
  <c r="D535" i="30"/>
  <c r="D534" i="30" l="1"/>
  <c r="U15" i="13"/>
  <c r="D545" i="30" l="1"/>
  <c r="U16" i="13"/>
  <c r="D518" i="30" l="1"/>
  <c r="U4" i="14"/>
  <c r="D519" i="30" l="1"/>
  <c r="U5" i="14"/>
  <c r="U6" i="14" l="1"/>
  <c r="D532" i="30" l="1"/>
  <c r="U7" i="14"/>
  <c r="D533" i="30" l="1"/>
  <c r="U8" i="14"/>
  <c r="U9" i="14" l="1"/>
  <c r="D514" i="30" l="1"/>
  <c r="U10" i="14"/>
  <c r="U11" i="14" l="1"/>
  <c r="D520" i="30"/>
  <c r="D531" i="30" l="1"/>
  <c r="U12" i="14"/>
  <c r="D515" i="30" l="1"/>
  <c r="U13" i="14"/>
  <c r="D526" i="30" l="1"/>
  <c r="U4" i="15"/>
  <c r="D516" i="30" l="1"/>
  <c r="U5" i="15"/>
  <c r="D517" i="30" l="1"/>
  <c r="U6" i="15"/>
  <c r="D530" i="30" l="1"/>
  <c r="U7" i="15"/>
  <c r="D543" i="30" l="1"/>
  <c r="U8" i="15"/>
  <c r="D542" i="30" l="1"/>
  <c r="U9" i="15"/>
  <c r="D524" i="30" l="1"/>
  <c r="U10" i="15"/>
  <c r="D525" i="30" l="1"/>
  <c r="U11" i="15"/>
  <c r="U4" i="31" l="1"/>
  <c r="D541" i="30"/>
  <c r="U5" i="31" l="1"/>
  <c r="D539" i="30"/>
  <c r="U6" i="31" l="1"/>
  <c r="D538" i="30"/>
  <c r="D536" i="30" l="1"/>
  <c r="U7" i="31"/>
  <c r="D537" i="30" l="1"/>
  <c r="U8" i="31"/>
  <c r="D540" i="30" l="1"/>
  <c r="U9" i="31"/>
</calcChain>
</file>

<file path=xl/sharedStrings.xml><?xml version="1.0" encoding="utf-8"?>
<sst xmlns="http://schemas.openxmlformats.org/spreadsheetml/2006/main" count="2703" uniqueCount="322">
  <si>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</si>
  <si>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</si>
  <si>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</si>
  <si>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</si>
  <si>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</si>
  <si>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</si>
  <si>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</si>
  <si>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</si>
  <si>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</si>
  <si>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</si>
  <si>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</si>
  <si>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</si>
  <si>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</si>
  <si>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</si>
  <si>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</si>
  <si>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</si>
  <si>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</si>
  <si>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</si>
  <si>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</si>
  <si>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</si>
  <si>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</si>
  <si>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</si>
  <si>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</si>
  <si>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</si>
  <si>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</si>
  <si>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</si>
  <si>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</si>
  <si>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</si>
  <si>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</si>
  <si>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</si>
  <si>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</si>
  <si>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</si>
  <si>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</si>
  <si>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</si>
  <si>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</si>
  <si>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</si>
  <si>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</si>
  <si>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</si>
  <si>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</si>
  <si>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</si>
  <si>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</si>
  <si>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</si>
  <si>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</si>
  <si>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</si>
  <si>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</si>
  <si>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</si>
  <si>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</si>
  <si>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</si>
  <si>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</si>
  <si>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</si>
  <si>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</si>
  <si>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</si>
  <si>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</si>
  <si>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</si>
  <si>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</si>
  <si>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</si>
  <si>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</si>
  <si>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</si>
  <si>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</si>
  <si>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</si>
  <si>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</si>
  <si>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</si>
  <si>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</si>
  <si>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</si>
  <si>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</si>
  <si>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</si>
  <si>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</si>
  <si>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</si>
  <si>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</si>
  <si>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</si>
  <si>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</si>
  <si>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</si>
  <si>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</si>
  <si>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</si>
  <si>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</si>
  <si>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</si>
  <si>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</si>
  <si>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</si>
  <si>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</si>
  <si>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</si>
  <si>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</si>
  <si>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</si>
  <si>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</si>
  <si>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</si>
  <si>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</si>
  <si>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</si>
  <si>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</si>
  <si>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</si>
  <si>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</si>
  <si>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</si>
  <si>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</si>
  <si>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</si>
  <si>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</si>
  <si>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</si>
  <si>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</si>
  <si>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</si>
  <si>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</si>
  <si>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</si>
  <si>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</si>
  <si>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</si>
  <si>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</si>
  <si>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</si>
  <si>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</si>
  <si>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</si>
  <si>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</si>
  <si>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</si>
  <si>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</si>
  <si>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</si>
  <si>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</si>
  <si>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</si>
  <si>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</si>
  <si>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</si>
  <si>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</si>
  <si>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</si>
  <si>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</si>
  <si>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</si>
  <si>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</si>
  <si>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</si>
  <si>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</si>
  <si>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</si>
  <si>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</si>
  <si>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</si>
  <si>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</si>
  <si>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</si>
  <si>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</si>
  <si>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</si>
  <si>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</si>
  <si>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</si>
  <si>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</si>
  <si>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</si>
  <si>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</si>
  <si>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</si>
  <si>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</si>
  <si>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</si>
  <si>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</si>
  <si>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</si>
  <si>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</si>
  <si>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</si>
  <si>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</si>
  <si>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</si>
  <si>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</si>
  <si>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</si>
  <si>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</si>
  <si>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</si>
  <si>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</si>
  <si>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</si>
  <si>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</si>
  <si>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</si>
  <si>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</si>
  <si>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</si>
  <si>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</si>
  <si>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</si>
  <si>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</si>
  <si>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</si>
  <si>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</si>
  <si>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</si>
  <si>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</si>
  <si>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</si>
  <si>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</si>
  <si>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</si>
  <si>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</si>
  <si>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</si>
  <si>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</si>
  <si>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</si>
  <si>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</si>
  <si>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</si>
  <si>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</si>
  <si>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</si>
  <si>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</si>
  <si>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</si>
  <si>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</si>
  <si>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</si>
  <si>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</si>
  <si>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</si>
  <si>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</si>
  <si>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</si>
  <si>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</si>
  <si>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</si>
  <si>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</si>
  <si>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</si>
  <si>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</si>
  <si>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</si>
  <si>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</si>
  <si>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</si>
  <si>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</si>
  <si>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</si>
  <si>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</si>
  <si>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</si>
  <si>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</si>
  <si>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</si>
  <si>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</si>
  <si>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</si>
  <si>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</si>
  <si>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</si>
  <si>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</si>
  <si>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</si>
  <si>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</si>
  <si>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</si>
  <si>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</si>
  <si>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</si>
  <si>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</si>
  <si>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</si>
  <si>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</si>
  <si>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</si>
  <si>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</si>
  <si>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</si>
  <si>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</si>
  <si>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</si>
  <si>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</si>
  <si>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</si>
  <si>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</si>
  <si>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</si>
  <si>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</si>
  <si>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</si>
  <si>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</si>
  <si>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</si>
  <si>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</si>
  <si>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</si>
  <si>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</si>
  <si>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</si>
  <si>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</si>
  <si>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</si>
  <si>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</si>
  <si>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</si>
  <si>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</si>
  <si>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</si>
  <si>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</si>
  <si>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</si>
  <si>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</si>
  <si>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</si>
  <si>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</si>
  <si>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</si>
  <si>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</si>
  <si>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</si>
  <si>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</si>
  <si>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</si>
  <si>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</si>
  <si>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</si>
  <si>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</si>
  <si>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</si>
  <si>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</si>
  <si>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</si>
  <si>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</si>
  <si>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</si>
  <si>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</si>
  <si>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</si>
  <si>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</si>
  <si>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</si>
  <si>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</si>
  <si>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</si>
  <si>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</si>
  <si>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</si>
  <si>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</si>
  <si>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</si>
  <si>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</si>
  <si>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</si>
  <si>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</si>
  <si>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</si>
  <si>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</si>
  <si>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</si>
  <si>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</si>
  <si>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</si>
  <si>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</si>
  <si>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</si>
  <si>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</si>
  <si>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</si>
  <si>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</si>
  <si>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</si>
  <si>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</si>
  <si>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</si>
  <si>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</si>
  <si>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</si>
  <si>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</si>
  <si>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</si>
  <si>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</si>
  <si>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</si>
  <si>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</si>
  <si>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</si>
  <si>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</si>
  <si>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</si>
  <si>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</si>
  <si>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</si>
  <si>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</si>
  <si>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</si>
  <si>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</si>
  <si>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</si>
  <si>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</si>
  <si>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</si>
  <si>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</si>
  <si>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</si>
  <si>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</si>
  <si>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</si>
  <si>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</si>
  <si>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</si>
  <si>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</si>
  <si>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</si>
  <si>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</si>
  <si>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</si>
  <si>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</si>
  <si>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</si>
  <si>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</si>
  <si>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</si>
  <si>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kg/m2</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</si>
  <si>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</si>
  <si>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</si>
  <si>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</si>
  <si>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</si>
  <si>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</si>
  <si>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</si>
  <si>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</si>
  <si>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</si>
  <si>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</si>
  <si>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</si>
  <si>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</si>
  <si>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</si>
  <si>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</si>
  <si>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</si>
  <si>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</si>
  <si>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</si>
  <si>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</si>
  <si>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m²</t>
  </si>
  <si>
    <t>BAU-EPD-KNAUF-2025-2-ecoinvent-GKB-15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</si>
</sst>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30" fillId="0" borderId="0" xfId="0" applyFont="1" applyAlignment="1">
      <alignment horizontal="left"/>
    </xf>
    <xf numFmtId="0" fontId="9" fillId="0" borderId="0" xfId="0" applyFont="1" applyAlignment="1">
      <alignment horizontal="left"/>
    </xf>
    <xf numFmtId="0" fontId="30" fillId="0" borderId="2" xfId="0" applyFont="1" applyBorder="1" applyAlignment="1">
      <alignment horizontal="left"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9" fillId="0" borderId="10"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zoomScale="60" zoomScaleNormal="60" workbookViewId="0">
      <selection activeCell="D33" sqref="D33"/>
    </sheetView>
  </sheetViews>
  <sheetFormatPr baseColWidth="10" defaultRowHeight="15.05"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88" t="str">
        <f>Gesamtüberblick!C7</f>
        <v>A1</v>
      </c>
      <c r="F1" s="88" t="str">
        <f>Gesamtüberblick!D7</f>
        <v>A2</v>
      </c>
      <c r="G1" s="88" t="str">
        <f>Gesamtüberblick!E7</f>
        <v>A3</v>
      </c>
      <c r="H1" s="88" t="str">
        <f>Gesamtüberblick!F7</f>
        <v>A1-A3</v>
      </c>
      <c r="I1" s="88" t="str">
        <f>Gesamtüberblick!G7</f>
        <v>A4</v>
      </c>
      <c r="J1" s="88" t="str">
        <f>Gesamtüberblick!H7</f>
        <v>A5</v>
      </c>
      <c r="K1" s="88" t="str">
        <f>Gesamtüberblick!I7</f>
        <v>B1</v>
      </c>
      <c r="L1" s="88" t="str">
        <f>Gesamtüberblick!J7</f>
        <v>B2</v>
      </c>
      <c r="M1" s="88" t="str">
        <f>Gesamtüberblick!K7</f>
        <v>B3</v>
      </c>
      <c r="N1" s="88" t="str">
        <f>Gesamtüberblick!L7</f>
        <v>B4</v>
      </c>
      <c r="O1" s="88" t="str">
        <f>Gesamtüberblick!M7</f>
        <v>B5</v>
      </c>
      <c r="P1" s="88" t="str">
        <f>Gesamtüberblick!N7</f>
        <v>B6</v>
      </c>
      <c r="Q1" s="88" t="str">
        <f>Gesamtüberblick!O7</f>
        <v>B7</v>
      </c>
      <c r="R1" s="88" t="str">
        <f>CONCATENATE(Gesamtüberblick!P7," / ",Gesamtüberblick!P6)</f>
        <v>C1 / Deponierung</v>
      </c>
      <c r="S1" s="88" t="str">
        <f>CONCATENATE(Gesamtüberblick!Q7," / ",Gesamtüberblick!Q6)</f>
        <v>C2 / Deponierung</v>
      </c>
      <c r="T1" s="88" t="str">
        <f>CONCATENATE(Gesamtüberblick!R7," / ",Gesamtüberblick!R6)</f>
        <v>C3 / Deponierung</v>
      </c>
      <c r="U1" s="88" t="str">
        <f>CONCATENATE(Gesamtüberblick!S7," / ",Gesamtüberblick!S6)</f>
        <v>C4 / Deponierung</v>
      </c>
      <c r="V1" s="88" t="str">
        <f>CONCATENATE(Gesamtüberblick!T7," / ",Gesamtüberblick!T6)</f>
        <v>D / Deponierung</v>
      </c>
      <c r="W1" s="88" t="str">
        <f>CONCATENATE(Gesamtüberblick!W7," / ",Gesamtüberblick!W6)</f>
        <v>C1 / 0</v>
      </c>
      <c r="X1" s="88" t="str">
        <f>CONCATENATE(Gesamtüberblick!X7," / ",Gesamtüberblick!X6)</f>
        <v>C2 / 0</v>
      </c>
      <c r="Y1" s="88" t="str">
        <f>CONCATENATE(Gesamtüberblick!Y7," / ",Gesamtüberblick!Y6)</f>
        <v>C3 / 0</v>
      </c>
      <c r="Z1" s="88" t="str">
        <f>CONCATENATE(Gesamtüberblick!Z7," / ",Gesamtüberblick!Z6)</f>
        <v>C4 / 0</v>
      </c>
      <c r="AA1" s="88" t="str">
        <f>CONCATENATE(Gesamtüberblick!AA7," / ",Gesamtüberblick!AA6)</f>
        <v>D / 0</v>
      </c>
    </row>
    <row r="2" spans="1:33" x14ac:dyDescent="0.3">
      <c r="A2" t="s">
        <v>295</v>
      </c>
      <c r="B2" t="s">
        <v>238</v>
      </c>
      <c r="C2" t="s">
        <v>130</v>
      </c>
      <c r="D2" s="72" t="s">
        <v>235</v>
      </c>
      <c r="E2" s="87" t="str">
        <f>IF(Gesamtüberblick!C8="","",Gesamtüberblick!C8)</f>
        <v/>
      </c>
      <c r="F2" s="87" t="str">
        <f>IF(Gesamtüberblick!D8="","",Gesamtüberblick!D8)</f>
        <v/>
      </c>
      <c r="G2" s="87" t="str">
        <f>IF(Gesamtüberblick!E8="","",Gesamtüberblick!E8)</f>
        <v/>
      </c>
      <c r="H2" s="87">
        <v>1.3692503551330288</v>
      </c>
      <c r="I2" s="87">
        <v>0.48346244282400003</v>
      </c>
      <c r="J2" s="87">
        <v>0.37461468779497142</v>
      </c>
      <c r="K2" s="87">
        <v>0</v>
      </c>
      <c r="L2" s="87">
        <v>0</v>
      </c>
      <c r="M2" s="87">
        <v>0</v>
      </c>
      <c r="N2" s="87">
        <v>0</v>
      </c>
      <c r="O2" s="87">
        <v>0</v>
      </c>
      <c r="P2" s="87">
        <v>0</v>
      </c>
      <c r="Q2" s="87">
        <v>0</v>
      </c>
      <c r="R2" s="87">
        <v>4.2752176887839992E-2</v>
      </c>
      <c r="S2" s="87">
        <v>0.19579243145520001</v>
      </c>
      <c r="T2" s="87">
        <v>0</v>
      </c>
      <c r="U2" s="87">
        <v>0.58480930584520008</v>
      </c>
      <c r="V2" s="87">
        <v>-6.1469082248399995E-4</v>
      </c>
      <c r="W2" s="87" t="str">
        <f>IF(Gesamtüberblick!W8="","",Gesamtüberblick!W8)</f>
        <v/>
      </c>
      <c r="X2" s="87" t="str">
        <f>IF(Gesamtüberblick!X8="","",Gesamtüberblick!X8)</f>
        <v/>
      </c>
      <c r="Y2" s="87" t="str">
        <f>IF(Gesamtüberblick!Y8="","",Gesamtüberblick!Y8)</f>
        <v/>
      </c>
      <c r="Z2" s="87" t="str">
        <f>IF(Gesamtüberblick!Z8="","",Gesamtüberblick!Z8)</f>
        <v/>
      </c>
      <c r="AA2" s="87" t="str">
        <f>IF(Gesamtüberblick!AA8="","",Gesamtüberblick!AA8)</f>
        <v/>
      </c>
    </row>
    <row r="3" spans="1:33" x14ac:dyDescent="0.3">
      <c r="A3" t="s">
        <v>293</v>
      </c>
      <c r="B3" t="s">
        <v>236</v>
      </c>
      <c r="C3" t="s">
        <v>97</v>
      </c>
      <c r="D3" s="72" t="s">
        <v>235</v>
      </c>
      <c r="E3" s="87" t="str">
        <f>IF(Gesamtüberblick!C9="","",Gesamtüberblick!C9)</f>
        <v/>
      </c>
      <c r="F3" s="87" t="str">
        <f>IF(Gesamtüberblick!D9="","",Gesamtüberblick!D9)</f>
        <v/>
      </c>
      <c r="G3" s="87" t="str">
        <f>IF(Gesamtüberblick!E9="","",Gesamtüberblick!E9)</f>
        <v/>
      </c>
      <c r="H3" s="87">
        <v>1.9516945200000002</v>
      </c>
      <c r="I3" s="87">
        <v>0.48322386000000001</v>
      </c>
      <c r="J3" s="87">
        <v>0.29496039600000001</v>
      </c>
      <c r="K3" s="87">
        <v>0</v>
      </c>
      <c r="L3" s="87">
        <v>0</v>
      </c>
      <c r="M3" s="87">
        <v>0</v>
      </c>
      <c r="N3" s="87">
        <v>0</v>
      </c>
      <c r="O3" s="87">
        <v>0</v>
      </c>
      <c r="P3" s="87">
        <v>0</v>
      </c>
      <c r="Q3" s="87">
        <v>0</v>
      </c>
      <c r="R3" s="87">
        <v>4.2747365999999995E-2</v>
      </c>
      <c r="S3" s="87">
        <v>0.19570225199999999</v>
      </c>
      <c r="T3" s="87">
        <v>0</v>
      </c>
      <c r="U3" s="87">
        <v>7.3038872399999996E-2</v>
      </c>
      <c r="V3" s="87">
        <v>-6.1433531999999995E-4</v>
      </c>
      <c r="W3" s="87" t="str">
        <f>IF(Gesamtüberblick!W9="","",Gesamtüberblick!W9)</f>
        <v/>
      </c>
      <c r="X3" s="87" t="str">
        <f>IF(Gesamtüberblick!X9="","",Gesamtüberblick!X9)</f>
        <v/>
      </c>
      <c r="Y3" s="87" t="str">
        <f>IF(Gesamtüberblick!Y9="","",Gesamtüberblick!Y9)</f>
        <v/>
      </c>
      <c r="Z3" s="87" t="str">
        <f>IF(Gesamtüberblick!Z9="","",Gesamtüberblick!Z9)</f>
        <v/>
      </c>
      <c r="AA3" s="87" t="str">
        <f>IF(Gesamtüberblick!AA9="","",Gesamtüberblick!AA9)</f>
        <v/>
      </c>
    </row>
    <row r="4" spans="1:33" x14ac:dyDescent="0.3">
      <c r="A4" t="s">
        <v>292</v>
      </c>
      <c r="B4" t="s">
        <v>234</v>
      </c>
      <c r="C4" t="s">
        <v>96</v>
      </c>
      <c r="D4" s="72" t="s">
        <v>235</v>
      </c>
      <c r="E4" s="87" t="str">
        <f>IF(Gesamtüberblick!C10="","",Gesamtüberblick!C10)</f>
        <v/>
      </c>
      <c r="F4" s="87" t="str">
        <f>IF(Gesamtüberblick!D10="","",Gesamtüberblick!D10)</f>
        <v/>
      </c>
      <c r="G4" s="87" t="str">
        <f>IF(Gesamtüberblick!E10="","",Gesamtüberblick!E10)</f>
        <v/>
      </c>
      <c r="H4" s="87">
        <v>-0.59078688934697143</v>
      </c>
      <c r="I4" s="87">
        <v>0</v>
      </c>
      <c r="J4" s="87">
        <v>7.9060559946971434E-2</v>
      </c>
      <c r="K4" s="87">
        <v>0</v>
      </c>
      <c r="L4" s="87">
        <v>0</v>
      </c>
      <c r="M4" s="87">
        <v>0</v>
      </c>
      <c r="N4" s="87">
        <v>0</v>
      </c>
      <c r="O4" s="87">
        <v>0</v>
      </c>
      <c r="P4" s="87">
        <v>0</v>
      </c>
      <c r="Q4" s="87">
        <v>0</v>
      </c>
      <c r="R4" s="87">
        <v>0</v>
      </c>
      <c r="S4" s="87">
        <v>0</v>
      </c>
      <c r="T4" s="87">
        <v>0</v>
      </c>
      <c r="U4" s="87">
        <v>0.51172632940000007</v>
      </c>
      <c r="V4" s="87">
        <v>0</v>
      </c>
      <c r="W4" s="87" t="str">
        <f>IF(Gesamtüberblick!W10="","",Gesamtüberblick!W10)</f>
        <v/>
      </c>
      <c r="X4" s="87" t="str">
        <f>IF(Gesamtüberblick!X10="","",Gesamtüberblick!X10)</f>
        <v/>
      </c>
      <c r="Y4" s="87" t="str">
        <f>IF(Gesamtüberblick!Y10="","",Gesamtüberblick!Y10)</f>
        <v/>
      </c>
      <c r="Z4" s="87" t="str">
        <f>IF(Gesamtüberblick!Z10="","",Gesamtüberblick!Z10)</f>
        <v/>
      </c>
      <c r="AA4" s="87" t="str">
        <f>IF(Gesamtüberblick!AA10="","",Gesamtüberblick!AA10)</f>
        <v/>
      </c>
    </row>
    <row r="5" spans="1:33" x14ac:dyDescent="0.3">
      <c r="A5" t="s">
        <v>294</v>
      </c>
      <c r="B5" t="s">
        <v>237</v>
      </c>
      <c r="C5" t="s">
        <v>131</v>
      </c>
      <c r="D5" s="72" t="s">
        <v>235</v>
      </c>
      <c r="E5" s="87" t="str">
        <f>IF(Gesamtüberblick!C11="","",Gesamtüberblick!C11)</f>
        <v/>
      </c>
      <c r="F5" s="87" t="str">
        <f>IF(Gesamtüberblick!D11="","",Gesamtüberblick!D11)</f>
        <v/>
      </c>
      <c r="G5" s="87" t="str">
        <f>IF(Gesamtüberblick!E11="","",Gesamtüberblick!E11)</f>
        <v/>
      </c>
      <c r="H5" s="87">
        <v>8.3427244800000008E-3</v>
      </c>
      <c r="I5" s="87">
        <v>2.38582824E-4</v>
      </c>
      <c r="J5" s="87">
        <v>5.9373184799999998E-4</v>
      </c>
      <c r="K5" s="87">
        <v>0</v>
      </c>
      <c r="L5" s="87">
        <v>0</v>
      </c>
      <c r="M5" s="87">
        <v>0</v>
      </c>
      <c r="N5" s="87">
        <v>0</v>
      </c>
      <c r="O5" s="87">
        <v>0</v>
      </c>
      <c r="P5" s="87">
        <v>0</v>
      </c>
      <c r="Q5" s="87">
        <v>0</v>
      </c>
      <c r="R5" s="87">
        <v>4.8108878399999999E-6</v>
      </c>
      <c r="S5" s="87">
        <v>9.01794552E-5</v>
      </c>
      <c r="T5" s="87">
        <v>0</v>
      </c>
      <c r="U5" s="87">
        <v>4.4104045200000003E-5</v>
      </c>
      <c r="V5" s="87">
        <v>-3.5550248399999998E-7</v>
      </c>
      <c r="W5" s="87" t="str">
        <f>IF(Gesamtüberblick!W11="","",Gesamtüberblick!W11)</f>
        <v/>
      </c>
      <c r="X5" s="87" t="str">
        <f>IF(Gesamtüberblick!X11="","",Gesamtüberblick!X11)</f>
        <v/>
      </c>
      <c r="Y5" s="87" t="str">
        <f>IF(Gesamtüberblick!Y11="","",Gesamtüberblick!Y11)</f>
        <v/>
      </c>
      <c r="Z5" s="87" t="str">
        <f>IF(Gesamtüberblick!Z11="","",Gesamtüberblick!Z11)</f>
        <v/>
      </c>
      <c r="AA5" s="87" t="str">
        <f>IF(Gesamtüberblick!AA11="","",Gesamtüberblick!AA11)</f>
        <v/>
      </c>
    </row>
    <row r="6" spans="1:33" s="75" customFormat="1" x14ac:dyDescent="0.3">
      <c r="A6" t="s">
        <v>247</v>
      </c>
      <c r="B6" t="s">
        <v>20</v>
      </c>
      <c r="C6" t="s">
        <v>132</v>
      </c>
      <c r="D6" s="72" t="s">
        <v>248</v>
      </c>
      <c r="E6" s="87" t="str">
        <f>IF(Gesamtüberblick!C12="","",Gesamtüberblick!C12)</f>
        <v/>
      </c>
      <c r="F6" s="87" t="str">
        <f>IF(Gesamtüberblick!D12="","",Gesamtüberblick!D12)</f>
        <v/>
      </c>
      <c r="G6" s="87" t="str">
        <f>IF(Gesamtüberblick!E12="","",Gesamtüberblick!E12)</f>
        <v/>
      </c>
      <c r="H6" s="87">
        <v>7.8666639599999997E-8</v>
      </c>
      <c r="I6" s="87">
        <v>1.0523548800000001E-8</v>
      </c>
      <c r="J6" s="87">
        <v>1.0544619719999999E-8</v>
      </c>
      <c r="K6" s="87">
        <v>0</v>
      </c>
      <c r="L6" s="87">
        <v>0</v>
      </c>
      <c r="M6" s="87">
        <v>0</v>
      </c>
      <c r="N6" s="87">
        <v>0</v>
      </c>
      <c r="O6" s="87">
        <v>0</v>
      </c>
      <c r="P6" s="87">
        <v>0</v>
      </c>
      <c r="Q6" s="87">
        <v>0</v>
      </c>
      <c r="R6" s="87">
        <v>6.7998862800000006E-10</v>
      </c>
      <c r="S6" s="87">
        <v>4.2911749199999994E-9</v>
      </c>
      <c r="T6" s="87">
        <v>0</v>
      </c>
      <c r="U6" s="87">
        <v>2.1158374800000004E-9</v>
      </c>
      <c r="V6" s="87">
        <v>-2.6179485600000001E-11</v>
      </c>
      <c r="W6" s="87" t="str">
        <f>IF(Gesamtüberblick!W12="","",Gesamtüberblick!W12)</f>
        <v/>
      </c>
      <c r="X6" s="87" t="str">
        <f>IF(Gesamtüberblick!X12="","",Gesamtüberblick!X12)</f>
        <v/>
      </c>
      <c r="Y6" s="87" t="str">
        <f>IF(Gesamtüberblick!Y12="","",Gesamtüberblick!Y12)</f>
        <v/>
      </c>
      <c r="Z6" s="87" t="str">
        <f>IF(Gesamtüberblick!Z12="","",Gesamtüberblick!Z12)</f>
        <v/>
      </c>
      <c r="AA6" s="87" t="str">
        <f>IF(Gesamtüberblick!AA12="","",Gesamtüberblick!AA12)</f>
        <v/>
      </c>
      <c r="AB6"/>
      <c r="AC6"/>
      <c r="AD6"/>
      <c r="AE6"/>
      <c r="AF6"/>
      <c r="AG6"/>
    </row>
    <row r="7" spans="1:33" x14ac:dyDescent="0.3">
      <c r="A7" t="s">
        <v>222</v>
      </c>
      <c r="B7" t="s">
        <v>21</v>
      </c>
      <c r="C7" t="s">
        <v>133</v>
      </c>
      <c r="D7" s="72" t="s">
        <v>223</v>
      </c>
      <c r="E7" s="87" t="str">
        <f>IF(Gesamtüberblick!C13="","",Gesamtüberblick!C13)</f>
        <v/>
      </c>
      <c r="F7" s="87" t="str">
        <f>IF(Gesamtüberblick!D13="","",Gesamtüberblick!D13)</f>
        <v/>
      </c>
      <c r="G7" s="87" t="str">
        <f>IF(Gesamtüberblick!E13="","",Gesamtüberblick!E13)</f>
        <v/>
      </c>
      <c r="H7" s="87">
        <v>5.6942754000000005E-3</v>
      </c>
      <c r="I7" s="87">
        <v>1.056291552E-3</v>
      </c>
      <c r="J7" s="87">
        <v>1.152855588E-3</v>
      </c>
      <c r="K7" s="87">
        <v>0</v>
      </c>
      <c r="L7" s="87">
        <v>0</v>
      </c>
      <c r="M7" s="87">
        <v>0</v>
      </c>
      <c r="N7" s="87">
        <v>0</v>
      </c>
      <c r="O7" s="87">
        <v>0</v>
      </c>
      <c r="P7" s="87">
        <v>0</v>
      </c>
      <c r="Q7" s="87">
        <v>0</v>
      </c>
      <c r="R7" s="87">
        <v>3.9620539200000001E-4</v>
      </c>
      <c r="S7" s="87">
        <v>7.6816760399999991E-4</v>
      </c>
      <c r="T7" s="87">
        <v>0</v>
      </c>
      <c r="U7" s="87">
        <v>5.5040519999999997E-4</v>
      </c>
      <c r="V7" s="87">
        <v>-1.0815038280000001E-6</v>
      </c>
      <c r="W7" s="87" t="str">
        <f>IF(Gesamtüberblick!W13="","",Gesamtüberblick!W13)</f>
        <v/>
      </c>
      <c r="X7" s="87" t="str">
        <f>IF(Gesamtüberblick!X13="","",Gesamtüberblick!X13)</f>
        <v/>
      </c>
      <c r="Y7" s="87" t="str">
        <f>IF(Gesamtüberblick!Y13="","",Gesamtüberblick!Y13)</f>
        <v/>
      </c>
      <c r="Z7" s="87" t="str">
        <f>IF(Gesamtüberblick!Z13="","",Gesamtüberblick!Z13)</f>
        <v/>
      </c>
      <c r="AA7" s="87" t="str">
        <f>IF(Gesamtüberblick!AA13="","",Gesamtüberblick!AA13)</f>
        <v/>
      </c>
    </row>
    <row r="8" spans="1:33" x14ac:dyDescent="0.3">
      <c r="A8" t="s">
        <v>227</v>
      </c>
      <c r="B8" t="s">
        <v>156</v>
      </c>
      <c r="C8" t="s">
        <v>135</v>
      </c>
      <c r="D8" s="72" t="s">
        <v>228</v>
      </c>
      <c r="E8" s="87" t="str">
        <f>IF(Gesamtüberblick!C14="","",Gesamtüberblick!C14)</f>
        <v/>
      </c>
      <c r="F8" s="87" t="str">
        <f>IF(Gesamtüberblick!D14="","",Gesamtüberblick!D14)</f>
        <v/>
      </c>
      <c r="G8" s="87" t="str">
        <f>IF(Gesamtüberblick!E14="","",Gesamtüberblick!E14)</f>
        <v/>
      </c>
      <c r="H8" s="87">
        <v>3.13476456E-4</v>
      </c>
      <c r="I8" s="87">
        <v>3.4344019200000004E-5</v>
      </c>
      <c r="J8" s="87">
        <v>9.3424060800000009E-5</v>
      </c>
      <c r="K8" s="87">
        <v>0</v>
      </c>
      <c r="L8" s="87">
        <v>0</v>
      </c>
      <c r="M8" s="87">
        <v>0</v>
      </c>
      <c r="N8" s="87">
        <v>0</v>
      </c>
      <c r="O8" s="87">
        <v>0</v>
      </c>
      <c r="P8" s="87">
        <v>0</v>
      </c>
      <c r="Q8" s="87">
        <v>0</v>
      </c>
      <c r="R8" s="87">
        <v>1.31232372E-6</v>
      </c>
      <c r="S8" s="87">
        <v>1.35817536E-5</v>
      </c>
      <c r="T8" s="87">
        <v>0</v>
      </c>
      <c r="U8" s="87">
        <v>6.0826069200000005E-6</v>
      </c>
      <c r="V8" s="87">
        <v>-3.1402060799999998E-7</v>
      </c>
      <c r="W8" s="87" t="str">
        <f>IF(Gesamtüberblick!W14="","",Gesamtüberblick!W14)</f>
        <v/>
      </c>
      <c r="X8" s="87" t="str">
        <f>IF(Gesamtüberblick!X14="","",Gesamtüberblick!X14)</f>
        <v/>
      </c>
      <c r="Y8" s="87" t="str">
        <f>IF(Gesamtüberblick!Y14="","",Gesamtüberblick!Y14)</f>
        <v/>
      </c>
      <c r="Z8" s="87" t="str">
        <f>IF(Gesamtüberblick!Z14="","",Gesamtüberblick!Z14)</f>
        <v/>
      </c>
      <c r="AA8" s="87" t="str">
        <f>IF(Gesamtüberblick!AA14="","",Gesamtüberblick!AA14)</f>
        <v/>
      </c>
    </row>
    <row r="9" spans="1:33" x14ac:dyDescent="0.3">
      <c r="A9" t="s">
        <v>229</v>
      </c>
      <c r="B9" t="s">
        <v>157</v>
      </c>
      <c r="C9" t="s">
        <v>137</v>
      </c>
      <c r="D9" s="72" t="s">
        <v>230</v>
      </c>
      <c r="E9" s="87" t="str">
        <f>IF(Gesamtüberblick!C15="","",Gesamtüberblick!C15)</f>
        <v/>
      </c>
      <c r="F9" s="87" t="str">
        <f>IF(Gesamtüberblick!D15="","",Gesamtüberblick!D15)</f>
        <v/>
      </c>
      <c r="G9" s="87" t="str">
        <f>IF(Gesamtüberblick!E15="","",Gesamtüberblick!E15)</f>
        <v/>
      </c>
      <c r="H9" s="87">
        <v>1.94331156E-3</v>
      </c>
      <c r="I9" s="87">
        <v>2.6649682800000002E-4</v>
      </c>
      <c r="J9" s="87">
        <v>3.3765518399999999E-4</v>
      </c>
      <c r="K9" s="87">
        <v>0</v>
      </c>
      <c r="L9" s="87">
        <v>0</v>
      </c>
      <c r="M9" s="87">
        <v>0</v>
      </c>
      <c r="N9" s="87">
        <v>0</v>
      </c>
      <c r="O9" s="87">
        <v>0</v>
      </c>
      <c r="P9" s="87">
        <v>0</v>
      </c>
      <c r="Q9" s="87">
        <v>0</v>
      </c>
      <c r="R9" s="87">
        <v>1.8365488800000003E-4</v>
      </c>
      <c r="S9" s="87">
        <v>2.9145139200000003E-4</v>
      </c>
      <c r="T9" s="87">
        <v>0</v>
      </c>
      <c r="U9" s="87">
        <v>2.1128208000000003E-4</v>
      </c>
      <c r="V9" s="87">
        <v>-3.1287986400000002E-7</v>
      </c>
      <c r="W9" s="87" t="str">
        <f>IF(Gesamtüberblick!W15="","",Gesamtüberblick!W15)</f>
        <v/>
      </c>
      <c r="X9" s="87" t="str">
        <f>IF(Gesamtüberblick!X15="","",Gesamtüberblick!X15)</f>
        <v/>
      </c>
      <c r="Y9" s="87" t="str">
        <f>IF(Gesamtüberblick!Y15="","",Gesamtüberblick!Y15)</f>
        <v/>
      </c>
      <c r="Z9" s="87" t="str">
        <f>IF(Gesamtüberblick!Z15="","",Gesamtüberblick!Z15)</f>
        <v/>
      </c>
      <c r="AA9" s="87" t="str">
        <f>IF(Gesamtüberblick!AA15="","",Gesamtüberblick!AA15)</f>
        <v/>
      </c>
    </row>
    <row r="10" spans="1:33" x14ac:dyDescent="0.3">
      <c r="A10" t="s">
        <v>231</v>
      </c>
      <c r="B10" t="s">
        <v>158</v>
      </c>
      <c r="C10" t="s">
        <v>139</v>
      </c>
      <c r="D10" s="72" t="s">
        <v>232</v>
      </c>
      <c r="E10" s="87" t="str">
        <f>IF(Gesamtüberblick!C16="","",Gesamtüberblick!C16)</f>
        <v/>
      </c>
      <c r="F10" s="87" t="str">
        <f>IF(Gesamtüberblick!D16="","",Gesamtüberblick!D16)</f>
        <v/>
      </c>
      <c r="G10" s="87" t="str">
        <f>IF(Gesamtüberblick!E16="","",Gesamtüberblick!E16)</f>
        <v/>
      </c>
      <c r="H10" s="87">
        <v>1.9414307999999998E-2</v>
      </c>
      <c r="I10" s="87">
        <v>2.7078444000000002E-3</v>
      </c>
      <c r="J10" s="87">
        <v>3.3442986000000001E-3</v>
      </c>
      <c r="K10" s="87">
        <v>0</v>
      </c>
      <c r="L10" s="87">
        <v>0</v>
      </c>
      <c r="M10" s="87">
        <v>0</v>
      </c>
      <c r="N10" s="87">
        <v>0</v>
      </c>
      <c r="O10" s="87">
        <v>0</v>
      </c>
      <c r="P10" s="87">
        <v>0</v>
      </c>
      <c r="Q10" s="87">
        <v>0</v>
      </c>
      <c r="R10" s="87">
        <v>1.9962901199999999E-3</v>
      </c>
      <c r="S10" s="87">
        <v>3.1083598799999997E-3</v>
      </c>
      <c r="T10" s="87">
        <v>0</v>
      </c>
      <c r="U10" s="87">
        <v>2.2643570400000001E-3</v>
      </c>
      <c r="V10" s="87">
        <v>-2.8969496399999998E-6</v>
      </c>
      <c r="W10" s="87" t="str">
        <f>IF(Gesamtüberblick!W16="","",Gesamtüberblick!W16)</f>
        <v/>
      </c>
      <c r="X10" s="87" t="str">
        <f>IF(Gesamtüberblick!X16="","",Gesamtüberblick!X16)</f>
        <v/>
      </c>
      <c r="Y10" s="87" t="str">
        <f>IF(Gesamtüberblick!Y16="","",Gesamtüberblick!Y16)</f>
        <v/>
      </c>
      <c r="Z10" s="87" t="str">
        <f>IF(Gesamtüberblick!Z16="","",Gesamtüberblick!Z16)</f>
        <v/>
      </c>
      <c r="AA10" s="87" t="str">
        <f>IF(Gesamtüberblick!AA16="","",Gesamtüberblick!AA16)</f>
        <v/>
      </c>
    </row>
    <row r="11" spans="1:33" x14ac:dyDescent="0.3">
      <c r="A11" t="s">
        <v>257</v>
      </c>
      <c r="B11" t="s">
        <v>22</v>
      </c>
      <c r="C11" t="s">
        <v>194</v>
      </c>
      <c r="D11" s="72" t="s">
        <v>258</v>
      </c>
      <c r="E11" s="87" t="str">
        <f>IF(Gesamtüberblick!C17="","",Gesamtüberblick!C17)</f>
        <v/>
      </c>
      <c r="F11" s="87" t="str">
        <f>IF(Gesamtüberblick!D17="","",Gesamtüberblick!D17)</f>
        <v/>
      </c>
      <c r="G11" s="87" t="str">
        <f>IF(Gesamtüberblick!E17="","",Gesamtüberblick!E17)</f>
        <v/>
      </c>
      <c r="H11" s="87">
        <v>6.5187273600000005E-3</v>
      </c>
      <c r="I11" s="87">
        <v>1.6397591999999998E-3</v>
      </c>
      <c r="J11" s="87">
        <v>1.2229015200000001E-3</v>
      </c>
      <c r="K11" s="87">
        <v>0</v>
      </c>
      <c r="L11" s="87">
        <v>0</v>
      </c>
      <c r="M11" s="87">
        <v>0</v>
      </c>
      <c r="N11" s="87">
        <v>0</v>
      </c>
      <c r="O11" s="87">
        <v>0</v>
      </c>
      <c r="P11" s="87">
        <v>0</v>
      </c>
      <c r="Q11" s="87">
        <v>0</v>
      </c>
      <c r="R11" s="87">
        <v>5.9124164399999997E-4</v>
      </c>
      <c r="S11" s="87">
        <v>1.12913226E-3</v>
      </c>
      <c r="T11" s="87">
        <v>0</v>
      </c>
      <c r="U11" s="87">
        <v>7.8826615200000007E-4</v>
      </c>
      <c r="V11" s="87">
        <v>-1.3434510000000001E-6</v>
      </c>
      <c r="W11" s="87" t="str">
        <f>IF(Gesamtüberblick!W17="","",Gesamtüberblick!W17)</f>
        <v/>
      </c>
      <c r="X11" s="87" t="str">
        <f>IF(Gesamtüberblick!X17="","",Gesamtüberblick!X17)</f>
        <v/>
      </c>
      <c r="Y11" s="87" t="str">
        <f>IF(Gesamtüberblick!Y17="","",Gesamtüberblick!Y17)</f>
        <v/>
      </c>
      <c r="Z11" s="87" t="str">
        <f>IF(Gesamtüberblick!Z17="","",Gesamtüberblick!Z17)</f>
        <v/>
      </c>
      <c r="AA11" s="87" t="str">
        <f>IF(Gesamtüberblick!AA17="","",Gesamtüberblick!AA17)</f>
        <v/>
      </c>
    </row>
    <row r="12" spans="1:33" x14ac:dyDescent="0.3">
      <c r="A12" t="s">
        <v>219</v>
      </c>
      <c r="B12" t="s">
        <v>23</v>
      </c>
      <c r="C12" t="s">
        <v>142</v>
      </c>
      <c r="D12" s="72" t="s">
        <v>220</v>
      </c>
      <c r="E12" s="87" t="str">
        <f>IF(Gesamtüberblick!C18="","",Gesamtüberblick!C18)</f>
        <v/>
      </c>
      <c r="F12" s="87" t="str">
        <f>IF(Gesamtüberblick!D18="","",Gesamtüberblick!D18)</f>
        <v/>
      </c>
      <c r="G12" s="87" t="str">
        <f>IF(Gesamtüberblick!E18="","",Gesamtüberblick!E18)</f>
        <v/>
      </c>
      <c r="H12" s="87">
        <v>1.6839328799999999E-5</v>
      </c>
      <c r="I12" s="87">
        <v>1.579635E-6</v>
      </c>
      <c r="J12" s="87">
        <v>8.8231262400000006E-6</v>
      </c>
      <c r="K12" s="87">
        <v>0</v>
      </c>
      <c r="L12" s="87">
        <v>0</v>
      </c>
      <c r="M12" s="87">
        <v>0</v>
      </c>
      <c r="N12" s="87">
        <v>0</v>
      </c>
      <c r="O12" s="87">
        <v>0</v>
      </c>
      <c r="P12" s="87">
        <v>0</v>
      </c>
      <c r="Q12" s="87">
        <v>0</v>
      </c>
      <c r="R12" s="87">
        <v>1.4921923199999998E-8</v>
      </c>
      <c r="S12" s="87">
        <v>6.2822050800000004E-7</v>
      </c>
      <c r="T12" s="87">
        <v>0</v>
      </c>
      <c r="U12" s="87">
        <v>1.014257508E-7</v>
      </c>
      <c r="V12" s="87">
        <v>-8.6540995199999988E-10</v>
      </c>
      <c r="W12" s="87" t="str">
        <f>IF(Gesamtüberblick!W18="","",Gesamtüberblick!W18)</f>
        <v/>
      </c>
      <c r="X12" s="87" t="str">
        <f>IF(Gesamtüberblick!X18="","",Gesamtüberblick!X18)</f>
        <v/>
      </c>
      <c r="Y12" s="87" t="str">
        <f>IF(Gesamtüberblick!Y18="","",Gesamtüberblick!Y18)</f>
        <v/>
      </c>
      <c r="Z12" s="87" t="str">
        <f>IF(Gesamtüberblick!Z18="","",Gesamtüberblick!Z18)</f>
        <v/>
      </c>
      <c r="AA12" s="87" t="str">
        <f>IF(Gesamtüberblick!AA18="","",Gesamtüberblick!AA18)</f>
        <v/>
      </c>
    </row>
    <row r="13" spans="1:33" x14ac:dyDescent="0.3">
      <c r="A13" t="s">
        <v>221</v>
      </c>
      <c r="B13" t="s">
        <v>24</v>
      </c>
      <c r="C13" t="s">
        <v>143</v>
      </c>
      <c r="D13" s="72" t="s">
        <v>9</v>
      </c>
      <c r="E13" s="87" t="str">
        <f>IF(Gesamtüberblick!C19="","",Gesamtüberblick!C19)</f>
        <v/>
      </c>
      <c r="F13" s="87" t="str">
        <f>IF(Gesamtüberblick!D19="","",Gesamtüberblick!D19)</f>
        <v/>
      </c>
      <c r="G13" s="87" t="str">
        <f>IF(Gesamtüberblick!E19="","",Gesamtüberblick!E19)</f>
        <v/>
      </c>
      <c r="H13" s="87">
        <v>29.763881999999999</v>
      </c>
      <c r="I13" s="87">
        <v>6.8630510400000002</v>
      </c>
      <c r="J13" s="87">
        <v>4.15042884</v>
      </c>
      <c r="K13" s="87">
        <v>0</v>
      </c>
      <c r="L13" s="87">
        <v>0</v>
      </c>
      <c r="M13" s="87">
        <v>0</v>
      </c>
      <c r="N13" s="87">
        <v>0</v>
      </c>
      <c r="O13" s="87">
        <v>0</v>
      </c>
      <c r="P13" s="87">
        <v>0</v>
      </c>
      <c r="Q13" s="87">
        <v>0</v>
      </c>
      <c r="R13" s="87">
        <v>0.559837908</v>
      </c>
      <c r="S13" s="87">
        <v>2.7715840799999998</v>
      </c>
      <c r="T13" s="87">
        <v>0</v>
      </c>
      <c r="U13" s="87">
        <v>1.8201268799999999</v>
      </c>
      <c r="V13" s="87">
        <v>-9.2985837599999996E-3</v>
      </c>
      <c r="W13" s="87" t="str">
        <f>IF(Gesamtüberblick!W19="","",Gesamtüberblick!W19)</f>
        <v/>
      </c>
      <c r="X13" s="87" t="str">
        <f>IF(Gesamtüberblick!X19="","",Gesamtüberblick!X19)</f>
        <v/>
      </c>
      <c r="Y13" s="87" t="str">
        <f>IF(Gesamtüberblick!Y19="","",Gesamtüberblick!Y19)</f>
        <v/>
      </c>
      <c r="Z13" s="87" t="str">
        <f>IF(Gesamtüberblick!Z19="","",Gesamtüberblick!Z19)</f>
        <v/>
      </c>
      <c r="AA13" s="87" t="str">
        <f>IF(Gesamtüberblick!AA19="","",Gesamtüberblick!AA19)</f>
        <v/>
      </c>
    </row>
    <row r="14" spans="1:33" x14ac:dyDescent="0.3">
      <c r="A14" t="s">
        <v>263</v>
      </c>
      <c r="B14" t="s">
        <v>165</v>
      </c>
      <c r="C14" t="s">
        <v>144</v>
      </c>
      <c r="D14" s="72" t="s">
        <v>145</v>
      </c>
      <c r="E14" s="87" t="str">
        <f>IF(Gesamtüberblick!C20="","",Gesamtüberblick!C20)</f>
        <v/>
      </c>
      <c r="F14" s="87" t="str">
        <f>IF(Gesamtüberblick!D20="","",Gesamtüberblick!D20)</f>
        <v/>
      </c>
      <c r="G14" s="87" t="str">
        <f>IF(Gesamtüberblick!E20="","",Gesamtüberblick!E20)</f>
        <v/>
      </c>
      <c r="H14" s="87">
        <v>0.77629405200000012</v>
      </c>
      <c r="I14" s="87">
        <v>2.82955488E-2</v>
      </c>
      <c r="J14" s="87">
        <v>8.8121081999999989E-2</v>
      </c>
      <c r="K14" s="87">
        <v>0</v>
      </c>
      <c r="L14" s="87">
        <v>0</v>
      </c>
      <c r="M14" s="87">
        <v>0</v>
      </c>
      <c r="N14" s="87">
        <v>0</v>
      </c>
      <c r="O14" s="87">
        <v>0</v>
      </c>
      <c r="P14" s="87">
        <v>0</v>
      </c>
      <c r="Q14" s="87">
        <v>0</v>
      </c>
      <c r="R14" s="87">
        <v>1.20648564E-3</v>
      </c>
      <c r="S14" s="87">
        <v>1.050688548E-2</v>
      </c>
      <c r="T14" s="87">
        <v>0</v>
      </c>
      <c r="U14" s="87">
        <v>8.040845399999999E-2</v>
      </c>
      <c r="V14" s="87">
        <v>-7.9652620799999991E-5</v>
      </c>
      <c r="W14" s="87" t="str">
        <f>IF(Gesamtüberblick!W20="","",Gesamtüberblick!W20)</f>
        <v/>
      </c>
      <c r="X14" s="87" t="str">
        <f>IF(Gesamtüberblick!X20="","",Gesamtüberblick!X20)</f>
        <v/>
      </c>
      <c r="Y14" s="87" t="str">
        <f>IF(Gesamtüberblick!Y20="","",Gesamtüberblick!Y20)</f>
        <v/>
      </c>
      <c r="Z14" s="87" t="str">
        <f>IF(Gesamtüberblick!Z20="","",Gesamtüberblick!Z20)</f>
        <v/>
      </c>
      <c r="AA14" s="87" t="str">
        <f>IF(Gesamtüberblick!AA20="","",Gesamtüberblick!AA20)</f>
        <v/>
      </c>
    </row>
    <row r="15" spans="1:33" x14ac:dyDescent="0.3">
      <c r="A15" t="s">
        <v>252</v>
      </c>
      <c r="B15" t="s">
        <v>26</v>
      </c>
      <c r="C15" t="s">
        <v>74</v>
      </c>
      <c r="D15" s="72" t="s">
        <v>9</v>
      </c>
      <c r="E15" s="87" t="str">
        <f>IF(Gesamtüberblick!C21="","",Gesamtüberblick!C21)</f>
        <v/>
      </c>
      <c r="F15" s="87" t="str">
        <f>IF(Gesamtüberblick!D21="","",Gesamtüberblick!D21)</f>
        <v/>
      </c>
      <c r="G15" s="87" t="str">
        <f>IF(Gesamtüberblick!E21="","",Gesamtüberblick!E21)</f>
        <v/>
      </c>
      <c r="H15" s="87">
        <v>7.5101793210487005</v>
      </c>
      <c r="I15" s="87">
        <v>0.1037934408</v>
      </c>
      <c r="J15" s="87">
        <v>1.1978919629513012</v>
      </c>
      <c r="K15" s="87">
        <v>0</v>
      </c>
      <c r="L15" s="87">
        <v>0</v>
      </c>
      <c r="M15" s="87">
        <v>0</v>
      </c>
      <c r="N15" s="87">
        <v>0</v>
      </c>
      <c r="O15" s="87">
        <v>0</v>
      </c>
      <c r="P15" s="87">
        <v>0</v>
      </c>
      <c r="Q15" s="87">
        <v>0</v>
      </c>
      <c r="R15" s="87">
        <v>3.08589552E-3</v>
      </c>
      <c r="S15" s="87">
        <v>4.6527896399999998E-2</v>
      </c>
      <c r="T15" s="87">
        <v>0</v>
      </c>
      <c r="U15" s="87">
        <v>4.0242055727999997</v>
      </c>
      <c r="V15" s="87">
        <v>-3.2530174799999998E-3</v>
      </c>
      <c r="W15" s="87" t="str">
        <f>IF(Gesamtüberblick!W21="","",Gesamtüberblick!W21)</f>
        <v/>
      </c>
      <c r="X15" s="87" t="str">
        <f>IF(Gesamtüberblick!X21="","",Gesamtüberblick!X21)</f>
        <v/>
      </c>
      <c r="Y15" s="87" t="str">
        <f>IF(Gesamtüberblick!Y21="","",Gesamtüberblick!Y21)</f>
        <v/>
      </c>
      <c r="Z15" s="87" t="str">
        <f>IF(Gesamtüberblick!Z21="","",Gesamtüberblick!Z21)</f>
        <v/>
      </c>
      <c r="AA15" s="87" t="str">
        <f>IF(Gesamtüberblick!AA21="","",Gesamtüberblick!AA21)</f>
        <v/>
      </c>
    </row>
    <row r="16" spans="1:33" x14ac:dyDescent="0.3">
      <c r="A16" t="s">
        <v>253</v>
      </c>
      <c r="B16" t="s">
        <v>28</v>
      </c>
      <c r="C16" t="s">
        <v>75</v>
      </c>
      <c r="D16" s="72" t="s">
        <v>9</v>
      </c>
      <c r="E16" s="87" t="str">
        <f>IF(Gesamtüberblick!C22="","",Gesamtüberblick!C22)</f>
        <v/>
      </c>
      <c r="F16" s="87" t="str">
        <f>IF(Gesamtüberblick!D22="","",Gesamtüberblick!D22)</f>
        <v/>
      </c>
      <c r="G16" s="87" t="str">
        <f>IF(Gesamtüberblick!E22="","",Gesamtüberblick!E22)</f>
        <v/>
      </c>
      <c r="H16" s="87">
        <v>4.7014766789513009</v>
      </c>
      <c r="I16" s="87">
        <v>0</v>
      </c>
      <c r="J16" s="87">
        <v>-0.69200125495130127</v>
      </c>
      <c r="K16" s="87">
        <v>0</v>
      </c>
      <c r="L16" s="87">
        <v>0</v>
      </c>
      <c r="M16" s="87">
        <v>0</v>
      </c>
      <c r="N16" s="87">
        <v>0</v>
      </c>
      <c r="O16" s="87">
        <v>0</v>
      </c>
      <c r="P16" s="87">
        <v>0</v>
      </c>
      <c r="Q16" s="87">
        <v>0</v>
      </c>
      <c r="R16" s="87">
        <v>0</v>
      </c>
      <c r="S16" s="87">
        <v>0</v>
      </c>
      <c r="T16" s="87">
        <v>0</v>
      </c>
      <c r="U16" s="87">
        <v>-4.0094754239999997</v>
      </c>
      <c r="V16" s="87">
        <v>0</v>
      </c>
      <c r="W16" s="87" t="str">
        <f>IF(Gesamtüberblick!W22="","",Gesamtüberblick!W22)</f>
        <v/>
      </c>
      <c r="X16" s="87" t="str">
        <f>IF(Gesamtüberblick!X22="","",Gesamtüberblick!X22)</f>
        <v/>
      </c>
      <c r="Y16" s="87" t="str">
        <f>IF(Gesamtüberblick!Y22="","",Gesamtüberblick!Y22)</f>
        <v/>
      </c>
      <c r="Z16" s="87" t="str">
        <f>IF(Gesamtüberblick!Z22="","",Gesamtüberblick!Z22)</f>
        <v/>
      </c>
      <c r="AA16" s="87" t="str">
        <f>IF(Gesamtüberblick!AA22="","",Gesamtüberblick!AA22)</f>
        <v/>
      </c>
    </row>
    <row r="17" spans="1:33" x14ac:dyDescent="0.3">
      <c r="A17" t="s">
        <v>254</v>
      </c>
      <c r="B17" t="s">
        <v>29</v>
      </c>
      <c r="C17" t="s">
        <v>76</v>
      </c>
      <c r="D17" s="72" t="s">
        <v>9</v>
      </c>
      <c r="E17" s="87" t="str">
        <f>IF(Gesamtüberblick!C23="","",Gesamtüberblick!C23)</f>
        <v/>
      </c>
      <c r="F17" s="87" t="str">
        <f>IF(Gesamtüberblick!D23="","",Gesamtüberblick!D23)</f>
        <v/>
      </c>
      <c r="G17" s="87" t="str">
        <f>IF(Gesamtüberblick!E23="","",Gesamtüberblick!E23)</f>
        <v/>
      </c>
      <c r="H17" s="87">
        <v>12.211656000000001</v>
      </c>
      <c r="I17" s="87">
        <v>0.1037934408</v>
      </c>
      <c r="J17" s="87">
        <v>0.50589070799999991</v>
      </c>
      <c r="K17" s="87">
        <v>0</v>
      </c>
      <c r="L17" s="87">
        <v>0</v>
      </c>
      <c r="M17" s="87">
        <v>0</v>
      </c>
      <c r="N17" s="87">
        <v>0</v>
      </c>
      <c r="O17" s="87">
        <v>0</v>
      </c>
      <c r="P17" s="87">
        <v>0</v>
      </c>
      <c r="Q17" s="87">
        <v>0</v>
      </c>
      <c r="R17" s="87">
        <v>3.08589552E-3</v>
      </c>
      <c r="S17" s="87">
        <v>4.6527896399999998E-2</v>
      </c>
      <c r="T17" s="87">
        <v>0</v>
      </c>
      <c r="U17" s="87">
        <v>1.4730148800000009E-2</v>
      </c>
      <c r="V17" s="87">
        <v>-3.2530174799999998E-3</v>
      </c>
      <c r="W17" s="87" t="str">
        <f>IF(Gesamtüberblick!W23="","",Gesamtüberblick!W23)</f>
        <v/>
      </c>
      <c r="X17" s="87" t="str">
        <f>IF(Gesamtüberblick!X23="","",Gesamtüberblick!X23)</f>
        <v/>
      </c>
      <c r="Y17" s="87" t="str">
        <f>IF(Gesamtüberblick!Y23="","",Gesamtüberblick!Y23)</f>
        <v/>
      </c>
      <c r="Z17" s="87" t="str">
        <f>IF(Gesamtüberblick!Z23="","",Gesamtüberblick!Z23)</f>
        <v/>
      </c>
      <c r="AA17" s="87" t="str">
        <f>IF(Gesamtüberblick!AA23="","",Gesamtüberblick!AA23)</f>
        <v/>
      </c>
    </row>
    <row r="18" spans="1:33" x14ac:dyDescent="0.3">
      <c r="A18" t="s">
        <v>249</v>
      </c>
      <c r="B18" t="s">
        <v>30</v>
      </c>
      <c r="C18" t="s">
        <v>77</v>
      </c>
      <c r="D18" s="72" t="s">
        <v>9</v>
      </c>
      <c r="E18" s="87" t="str">
        <f>IF(Gesamtüberblick!C24="","",Gesamtüberblick!C24)</f>
        <v/>
      </c>
      <c r="F18" s="87" t="str">
        <f>IF(Gesamtüberblick!D24="","",Gesamtüberblick!D24)</f>
        <v/>
      </c>
      <c r="G18" s="87" t="str">
        <f>IF(Gesamtüberblick!E24="","",Gesamtüberblick!E24)</f>
        <v/>
      </c>
      <c r="H18" s="87">
        <v>29.693780608640825</v>
      </c>
      <c r="I18" s="87">
        <v>6.8631542400000001</v>
      </c>
      <c r="J18" s="87">
        <v>4.1893379266734634</v>
      </c>
      <c r="K18" s="87">
        <v>0</v>
      </c>
      <c r="L18" s="87">
        <v>0</v>
      </c>
      <c r="M18" s="87">
        <v>0</v>
      </c>
      <c r="N18" s="87">
        <v>0</v>
      </c>
      <c r="O18" s="87">
        <v>0</v>
      </c>
      <c r="P18" s="87">
        <v>0</v>
      </c>
      <c r="Q18" s="87">
        <v>0</v>
      </c>
      <c r="R18" s="87">
        <v>0.55984071600000007</v>
      </c>
      <c r="S18" s="87">
        <v>2.7716049599999999</v>
      </c>
      <c r="T18" s="87">
        <v>0</v>
      </c>
      <c r="U18" s="87">
        <v>1.8547676246857143</v>
      </c>
      <c r="V18" s="87">
        <v>-9.2986246799999991E-3</v>
      </c>
      <c r="W18" s="87" t="str">
        <f>IF(Gesamtüberblick!W24="","",Gesamtüberblick!W24)</f>
        <v/>
      </c>
      <c r="X18" s="87" t="str">
        <f>IF(Gesamtüberblick!X24="","",Gesamtüberblick!X24)</f>
        <v/>
      </c>
      <c r="Y18" s="87" t="str">
        <f>IF(Gesamtüberblick!Y24="","",Gesamtüberblick!Y24)</f>
        <v/>
      </c>
      <c r="Z18" s="87" t="str">
        <f>IF(Gesamtüberblick!Z24="","",Gesamtüberblick!Z24)</f>
        <v/>
      </c>
      <c r="AA18" s="87" t="str">
        <f>IF(Gesamtüberblick!AA24="","",Gesamtüberblick!AA24)</f>
        <v/>
      </c>
    </row>
    <row r="19" spans="1:33" x14ac:dyDescent="0.3">
      <c r="A19" t="s">
        <v>250</v>
      </c>
      <c r="B19" t="s">
        <v>31</v>
      </c>
      <c r="C19" t="s">
        <v>78</v>
      </c>
      <c r="D19" s="72" t="s">
        <v>9</v>
      </c>
      <c r="E19" s="87" t="str">
        <f>IF(Gesamtüberblick!C25="","",Gesamtüberblick!C25)</f>
        <v/>
      </c>
      <c r="F19" s="87" t="str">
        <f>IF(Gesamtüberblick!D25="","",Gesamtüberblick!D25)</f>
        <v/>
      </c>
      <c r="G19" s="87" t="str">
        <f>IF(Gesamtüberblick!E25="","",Gesamtüberblick!E25)</f>
        <v/>
      </c>
      <c r="H19" s="87">
        <v>7.6781791359178092E-2</v>
      </c>
      <c r="I19" s="87">
        <v>0</v>
      </c>
      <c r="J19" s="87">
        <v>-4.2293926673463801E-2</v>
      </c>
      <c r="K19" s="87">
        <v>0</v>
      </c>
      <c r="L19" s="87">
        <v>0</v>
      </c>
      <c r="M19" s="87">
        <v>0</v>
      </c>
      <c r="N19" s="87">
        <v>0</v>
      </c>
      <c r="O19" s="87">
        <v>0</v>
      </c>
      <c r="P19" s="87">
        <v>0</v>
      </c>
      <c r="Q19" s="87">
        <v>0</v>
      </c>
      <c r="R19" s="87">
        <v>0</v>
      </c>
      <c r="S19" s="87">
        <v>0</v>
      </c>
      <c r="T19" s="87">
        <v>0</v>
      </c>
      <c r="U19" s="87">
        <v>-3.4487864685714284E-2</v>
      </c>
      <c r="V19" s="87">
        <v>0</v>
      </c>
      <c r="W19" s="87" t="str">
        <f>IF(Gesamtüberblick!W25="","",Gesamtüberblick!W25)</f>
        <v/>
      </c>
      <c r="X19" s="87" t="str">
        <f>IF(Gesamtüberblick!X25="","",Gesamtüberblick!X25)</f>
        <v/>
      </c>
      <c r="Y19" s="87" t="str">
        <f>IF(Gesamtüberblick!Y25="","",Gesamtüberblick!Y25)</f>
        <v/>
      </c>
      <c r="Z19" s="87" t="str">
        <f>IF(Gesamtüberblick!Z25="","",Gesamtüberblick!Z25)</f>
        <v/>
      </c>
      <c r="AA19" s="87" t="str">
        <f>IF(Gesamtüberblick!AA25="","",Gesamtüberblick!AA25)</f>
        <v/>
      </c>
    </row>
    <row r="20" spans="1:33" x14ac:dyDescent="0.3">
      <c r="A20" t="s">
        <v>251</v>
      </c>
      <c r="B20" t="s">
        <v>32</v>
      </c>
      <c r="C20" t="s">
        <v>79</v>
      </c>
      <c r="D20" s="72" t="s">
        <v>9</v>
      </c>
      <c r="E20" s="87" t="str">
        <f>IF(Gesamtüberblick!C26="","",Gesamtüberblick!C26)</f>
        <v/>
      </c>
      <c r="F20" s="87" t="str">
        <f>IF(Gesamtüberblick!D26="","",Gesamtüberblick!D26)</f>
        <v/>
      </c>
      <c r="G20" s="87" t="str">
        <f>IF(Gesamtüberblick!E26="","",Gesamtüberblick!E26)</f>
        <v/>
      </c>
      <c r="H20" s="87">
        <v>29.770562400000003</v>
      </c>
      <c r="I20" s="87">
        <v>6.8631542400000001</v>
      </c>
      <c r="J20" s="87">
        <v>4.1470439999999993</v>
      </c>
      <c r="K20" s="87">
        <v>0</v>
      </c>
      <c r="L20" s="87">
        <v>0</v>
      </c>
      <c r="M20" s="87">
        <v>0</v>
      </c>
      <c r="N20" s="87">
        <v>0</v>
      </c>
      <c r="O20" s="87">
        <v>0</v>
      </c>
      <c r="P20" s="87">
        <v>0</v>
      </c>
      <c r="Q20" s="87">
        <v>0</v>
      </c>
      <c r="R20" s="87">
        <v>0.55984071600000007</v>
      </c>
      <c r="S20" s="87">
        <v>2.7716049599999999</v>
      </c>
      <c r="T20" s="87">
        <v>0</v>
      </c>
      <c r="U20" s="87">
        <v>1.82027976</v>
      </c>
      <c r="V20" s="87">
        <v>-9.2986246799999991E-3</v>
      </c>
      <c r="W20" s="87" t="str">
        <f>IF(Gesamtüberblick!W26="","",Gesamtüberblick!W26)</f>
        <v/>
      </c>
      <c r="X20" s="87" t="str">
        <f>IF(Gesamtüberblick!X26="","",Gesamtüberblick!X26)</f>
        <v/>
      </c>
      <c r="Y20" s="87" t="str">
        <f>IF(Gesamtüberblick!Y26="","",Gesamtüberblick!Y26)</f>
        <v/>
      </c>
      <c r="Z20" s="87" t="str">
        <f>IF(Gesamtüberblick!Z26="","",Gesamtüberblick!Z26)</f>
        <v/>
      </c>
      <c r="AA20" s="87" t="str">
        <f>IF(Gesamtüberblick!AA26="","",Gesamtüberblick!AA26)</f>
        <v/>
      </c>
    </row>
    <row r="21" spans="1:33" x14ac:dyDescent="0.3">
      <c r="A21" t="s">
        <v>261</v>
      </c>
      <c r="B21" t="s">
        <v>33</v>
      </c>
      <c r="C21" t="s">
        <v>80</v>
      </c>
      <c r="D21" s="72" t="s">
        <v>8</v>
      </c>
      <c r="E21" s="87" t="str">
        <f>IF(Gesamtüberblick!C27="","",Gesamtüberblick!C27)</f>
        <v/>
      </c>
      <c r="F21" s="87" t="str">
        <f>IF(Gesamtüberblick!D27="","",Gesamtüberblick!D27)</f>
        <v/>
      </c>
      <c r="G21" s="87" t="str">
        <f>IF(Gesamtüberblick!E27="","",Gesamtüberblick!E27)</f>
        <v/>
      </c>
      <c r="H21" s="87">
        <v>0.25178251200000001</v>
      </c>
      <c r="I21" s="87">
        <v>0</v>
      </c>
      <c r="J21" s="87">
        <v>1.2589125599999999E-2</v>
      </c>
      <c r="K21" s="87">
        <v>0</v>
      </c>
      <c r="L21" s="87">
        <v>0</v>
      </c>
      <c r="M21" s="87">
        <v>0</v>
      </c>
      <c r="N21" s="87">
        <v>0</v>
      </c>
      <c r="O21" s="87">
        <v>0</v>
      </c>
      <c r="P21" s="87">
        <v>0</v>
      </c>
      <c r="Q21" s="87">
        <v>0</v>
      </c>
      <c r="R21" s="87">
        <v>0</v>
      </c>
      <c r="S21" s="87">
        <v>0</v>
      </c>
      <c r="T21" s="87">
        <v>0</v>
      </c>
      <c r="U21" s="87">
        <v>0</v>
      </c>
      <c r="V21" s="87">
        <v>0</v>
      </c>
      <c r="W21" s="87" t="str">
        <f>IF(Gesamtüberblick!W27="","",Gesamtüberblick!W27)</f>
        <v/>
      </c>
      <c r="X21" s="87" t="str">
        <f>IF(Gesamtüberblick!X27="","",Gesamtüberblick!X27)</f>
        <v/>
      </c>
      <c r="Y21" s="87" t="str">
        <f>IF(Gesamtüberblick!Y27="","",Gesamtüberblick!Y27)</f>
        <v/>
      </c>
      <c r="Z21" s="87" t="str">
        <f>IF(Gesamtüberblick!Z27="","",Gesamtüberblick!Z27)</f>
        <v/>
      </c>
      <c r="AA21" s="87" t="str">
        <f>IF(Gesamtüberblick!AA27="","",Gesamtüberblick!AA27)</f>
        <v/>
      </c>
    </row>
    <row r="22" spans="1:33" x14ac:dyDescent="0.3">
      <c r="A22" t="s">
        <v>259</v>
      </c>
      <c r="B22" t="s">
        <v>34</v>
      </c>
      <c r="C22" t="s">
        <v>81</v>
      </c>
      <c r="D22" s="72" t="s">
        <v>9</v>
      </c>
      <c r="E22" s="87" t="str">
        <f>IF(Gesamtüberblick!C28="","",Gesamtüberblick!C28)</f>
        <v/>
      </c>
      <c r="F22" s="87" t="str">
        <f>IF(Gesamtüberblick!D28="","",Gesamtüberblick!D28)</f>
        <v/>
      </c>
      <c r="G22" s="87" t="str">
        <f>IF(Gesamtüberblick!E28="","",Gesamtüberblick!E28)</f>
        <v/>
      </c>
      <c r="H22" s="87">
        <v>0</v>
      </c>
      <c r="I22" s="87">
        <v>0</v>
      </c>
      <c r="J22" s="87">
        <v>0</v>
      </c>
      <c r="K22" s="87">
        <v>0</v>
      </c>
      <c r="L22" s="87">
        <v>0</v>
      </c>
      <c r="M22" s="87">
        <v>0</v>
      </c>
      <c r="N22" s="87">
        <v>0</v>
      </c>
      <c r="O22" s="87">
        <v>0</v>
      </c>
      <c r="P22" s="87">
        <v>0</v>
      </c>
      <c r="Q22" s="87">
        <v>0</v>
      </c>
      <c r="R22" s="87">
        <v>0</v>
      </c>
      <c r="S22" s="87">
        <v>0</v>
      </c>
      <c r="T22" s="87">
        <v>0</v>
      </c>
      <c r="U22" s="87">
        <v>0</v>
      </c>
      <c r="V22" s="87">
        <v>0</v>
      </c>
      <c r="W22" s="87" t="str">
        <f>IF(Gesamtüberblick!W28="","",Gesamtüberblick!W28)</f>
        <v/>
      </c>
      <c r="X22" s="87" t="str">
        <f>IF(Gesamtüberblick!X28="","",Gesamtüberblick!X28)</f>
        <v/>
      </c>
      <c r="Y22" s="87" t="str">
        <f>IF(Gesamtüberblick!Y28="","",Gesamtüberblick!Y28)</f>
        <v/>
      </c>
      <c r="Z22" s="87" t="str">
        <f>IF(Gesamtüberblick!Z28="","",Gesamtüberblick!Z28)</f>
        <v/>
      </c>
      <c r="AA22" s="87" t="str">
        <f>IF(Gesamtüberblick!AA28="","",Gesamtüberblick!AA28)</f>
        <v/>
      </c>
    </row>
    <row r="23" spans="1:33" x14ac:dyDescent="0.3">
      <c r="A23" t="s">
        <v>246</v>
      </c>
      <c r="B23" t="s">
        <v>35</v>
      </c>
      <c r="C23" t="s">
        <v>82</v>
      </c>
      <c r="D23" s="72" t="s">
        <v>9</v>
      </c>
      <c r="E23" s="87" t="str">
        <f>IF(Gesamtüberblick!C29="","",Gesamtüberblick!C29)</f>
        <v/>
      </c>
      <c r="F23" s="87" t="str">
        <f>IF(Gesamtüberblick!D29="","",Gesamtüberblick!D29)</f>
        <v/>
      </c>
      <c r="G23" s="87" t="str">
        <f>IF(Gesamtüberblick!E29="","",Gesamtüberblick!E29)</f>
        <v/>
      </c>
      <c r="H23" s="87">
        <v>0</v>
      </c>
      <c r="I23" s="87">
        <v>0</v>
      </c>
      <c r="J23" s="87">
        <v>0</v>
      </c>
      <c r="K23" s="87">
        <v>0</v>
      </c>
      <c r="L23" s="87">
        <v>0</v>
      </c>
      <c r="M23" s="87">
        <v>0</v>
      </c>
      <c r="N23" s="87">
        <v>0</v>
      </c>
      <c r="O23" s="87">
        <v>0</v>
      </c>
      <c r="P23" s="87">
        <v>0</v>
      </c>
      <c r="Q23" s="87">
        <v>0</v>
      </c>
      <c r="R23" s="87">
        <v>0</v>
      </c>
      <c r="S23" s="87">
        <v>0</v>
      </c>
      <c r="T23" s="87">
        <v>0</v>
      </c>
      <c r="U23" s="87">
        <v>0</v>
      </c>
      <c r="V23" s="87">
        <v>0</v>
      </c>
      <c r="W23" s="87" t="str">
        <f>IF(Gesamtüberblick!W29="","",Gesamtüberblick!W29)</f>
        <v/>
      </c>
      <c r="X23" s="87" t="str">
        <f>IF(Gesamtüberblick!X29="","",Gesamtüberblick!X29)</f>
        <v/>
      </c>
      <c r="Y23" s="87" t="str">
        <f>IF(Gesamtüberblick!Y29="","",Gesamtüberblick!Y29)</f>
        <v/>
      </c>
      <c r="Z23" s="87" t="str">
        <f>IF(Gesamtüberblick!Z29="","",Gesamtüberblick!Z29)</f>
        <v/>
      </c>
      <c r="AA23" s="87" t="str">
        <f>IF(Gesamtüberblick!AA29="","",Gesamtüberblick!AA29)</f>
        <v/>
      </c>
    </row>
    <row r="24" spans="1:33" x14ac:dyDescent="0.3">
      <c r="A24" t="s">
        <v>233</v>
      </c>
      <c r="B24" t="s">
        <v>36</v>
      </c>
      <c r="C24" t="s">
        <v>83</v>
      </c>
      <c r="D24" s="72" t="s">
        <v>37</v>
      </c>
      <c r="E24" s="87" t="str">
        <f>IF(Gesamtüberblick!C30="","",Gesamtüberblick!C30)</f>
        <v/>
      </c>
      <c r="F24" s="87" t="str">
        <f>IF(Gesamtüberblick!D30="","",Gesamtüberblick!D30)</f>
        <v/>
      </c>
      <c r="G24" s="87" t="str">
        <f>IF(Gesamtüberblick!E30="","",Gesamtüberblick!E30)</f>
        <v/>
      </c>
      <c r="H24" s="87" t="s">
        <v>177</v>
      </c>
      <c r="I24" s="87" t="s">
        <v>177</v>
      </c>
      <c r="J24" s="87" t="s">
        <v>177</v>
      </c>
      <c r="K24" s="87" t="s">
        <v>177</v>
      </c>
      <c r="L24" s="87" t="s">
        <v>177</v>
      </c>
      <c r="M24" s="87" t="s">
        <v>177</v>
      </c>
      <c r="N24" s="87" t="s">
        <v>177</v>
      </c>
      <c r="O24" s="87" t="s">
        <v>177</v>
      </c>
      <c r="P24" s="87" t="s">
        <v>177</v>
      </c>
      <c r="Q24" s="87" t="s">
        <v>177</v>
      </c>
      <c r="R24" s="87" t="s">
        <v>177</v>
      </c>
      <c r="S24" s="87" t="s">
        <v>177</v>
      </c>
      <c r="T24" s="87" t="s">
        <v>177</v>
      </c>
      <c r="U24" s="87" t="s">
        <v>177</v>
      </c>
      <c r="V24" s="87" t="s">
        <v>177</v>
      </c>
      <c r="W24" s="87" t="str">
        <f>IF(Gesamtüberblick!W30="","",Gesamtüberblick!W30)</f>
        <v/>
      </c>
      <c r="X24" s="87" t="str">
        <f>IF(Gesamtüberblick!X30="","",Gesamtüberblick!X30)</f>
        <v/>
      </c>
      <c r="Y24" s="87" t="str">
        <f>IF(Gesamtüberblick!Y30="","",Gesamtüberblick!Y30)</f>
        <v/>
      </c>
      <c r="Z24" s="87" t="str">
        <f>IF(Gesamtüberblick!Z30="","",Gesamtüberblick!Z30)</f>
        <v/>
      </c>
      <c r="AA24" s="87" t="str">
        <f>IF(Gesamtüberblick!AA30="","",Gesamtüberblick!AA30)</f>
        <v/>
      </c>
    </row>
    <row r="25" spans="1:33" x14ac:dyDescent="0.3">
      <c r="A25" t="s">
        <v>240</v>
      </c>
      <c r="B25" t="s">
        <v>38</v>
      </c>
      <c r="C25" t="s">
        <v>84</v>
      </c>
      <c r="D25" s="72" t="s">
        <v>8</v>
      </c>
      <c r="E25" s="87" t="str">
        <f>IF(Gesamtüberblick!C31="","",Gesamtüberblick!C31)</f>
        <v/>
      </c>
      <c r="F25" s="87" t="str">
        <f>IF(Gesamtüberblick!D31="","",Gesamtüberblick!D31)</f>
        <v/>
      </c>
      <c r="G25" s="87" t="str">
        <f>IF(Gesamtüberblick!E31="","",Gesamtüberblick!E31)</f>
        <v/>
      </c>
      <c r="H25" s="87">
        <v>1.25503632E-4</v>
      </c>
      <c r="I25" s="87">
        <v>4.3660639199999997E-5</v>
      </c>
      <c r="J25" s="87">
        <v>6.0949409999999997E-5</v>
      </c>
      <c r="K25" s="87">
        <v>0</v>
      </c>
      <c r="L25" s="87">
        <v>0</v>
      </c>
      <c r="M25" s="87">
        <v>0</v>
      </c>
      <c r="N25" s="87">
        <v>0</v>
      </c>
      <c r="O25" s="87">
        <v>0</v>
      </c>
      <c r="P25" s="87">
        <v>0</v>
      </c>
      <c r="Q25" s="87">
        <v>0</v>
      </c>
      <c r="R25" s="87">
        <v>3.7677714000000002E-6</v>
      </c>
      <c r="S25" s="87">
        <v>1.7619845999999999E-5</v>
      </c>
      <c r="T25" s="87">
        <v>0</v>
      </c>
      <c r="U25" s="87">
        <v>9.6442780800000002E-6</v>
      </c>
      <c r="V25" s="87">
        <v>-2.9804033999999998E-8</v>
      </c>
      <c r="W25" s="87" t="str">
        <f>IF(Gesamtüberblick!W31="","",Gesamtüberblick!W31)</f>
        <v/>
      </c>
      <c r="X25" s="87" t="str">
        <f>IF(Gesamtüberblick!X31="","",Gesamtüberblick!X31)</f>
        <v/>
      </c>
      <c r="Y25" s="87" t="str">
        <f>IF(Gesamtüberblick!Y31="","",Gesamtüberblick!Y31)</f>
        <v/>
      </c>
      <c r="Z25" s="87" t="str">
        <f>IF(Gesamtüberblick!Z31="","",Gesamtüberblick!Z31)</f>
        <v/>
      </c>
      <c r="AA25" s="87" t="str">
        <f>IF(Gesamtüberblick!AA31="","",Gesamtüberblick!AA31)</f>
        <v/>
      </c>
    </row>
    <row r="26" spans="1:33" x14ac:dyDescent="0.3">
      <c r="A26" t="s">
        <v>245</v>
      </c>
      <c r="B26" t="s">
        <v>40</v>
      </c>
      <c r="C26" t="s">
        <v>85</v>
      </c>
      <c r="D26" s="72" t="s">
        <v>8</v>
      </c>
      <c r="E26" s="87" t="str">
        <f>IF(Gesamtüberblick!C32="","",Gesamtüberblick!C32)</f>
        <v/>
      </c>
      <c r="F26" s="87" t="str">
        <f>IF(Gesamtüberblick!D32="","",Gesamtüberblick!D32)</f>
        <v/>
      </c>
      <c r="G26" s="87" t="str">
        <f>IF(Gesamtüberblick!E32="","",Gesamtüberblick!E32)</f>
        <v/>
      </c>
      <c r="H26" s="87">
        <v>0.31527891600000002</v>
      </c>
      <c r="I26" s="87">
        <v>0.341086428</v>
      </c>
      <c r="J26" s="87">
        <v>0.698706516</v>
      </c>
      <c r="K26" s="87">
        <v>0</v>
      </c>
      <c r="L26" s="87">
        <v>0</v>
      </c>
      <c r="M26" s="87">
        <v>0</v>
      </c>
      <c r="N26" s="87">
        <v>0</v>
      </c>
      <c r="O26" s="87">
        <v>0</v>
      </c>
      <c r="P26" s="87">
        <v>0</v>
      </c>
      <c r="Q26" s="87">
        <v>0</v>
      </c>
      <c r="R26" s="87">
        <v>8.0205322800000001E-4</v>
      </c>
      <c r="S26" s="87">
        <v>0.1142934672</v>
      </c>
      <c r="T26" s="87">
        <v>0</v>
      </c>
      <c r="U26" s="87">
        <v>12.017194799999999</v>
      </c>
      <c r="V26" s="87">
        <v>-3.9396227999999997E-5</v>
      </c>
      <c r="W26" s="87" t="str">
        <f>IF(Gesamtüberblick!W32="","",Gesamtüberblick!W32)</f>
        <v/>
      </c>
      <c r="X26" s="87" t="str">
        <f>IF(Gesamtüberblick!X32="","",Gesamtüberblick!X32)</f>
        <v/>
      </c>
      <c r="Y26" s="87" t="str">
        <f>IF(Gesamtüberblick!Y32="","",Gesamtüberblick!Y32)</f>
        <v/>
      </c>
      <c r="Z26" s="87" t="str">
        <f>IF(Gesamtüberblick!Z32="","",Gesamtüberblick!Z32)</f>
        <v/>
      </c>
      <c r="AA26" s="87" t="str">
        <f>IF(Gesamtüberblick!AA32="","",Gesamtüberblick!AA32)</f>
        <v/>
      </c>
    </row>
    <row r="27" spans="1:33" x14ac:dyDescent="0.3">
      <c r="A27" t="s">
        <v>260</v>
      </c>
      <c r="B27" t="s">
        <v>41</v>
      </c>
      <c r="C27" t="s">
        <v>86</v>
      </c>
      <c r="D27" s="72" t="s">
        <v>8</v>
      </c>
      <c r="E27" s="87" t="str">
        <f>IF(Gesamtüberblick!C33="","",Gesamtüberblick!C33)</f>
        <v/>
      </c>
      <c r="F27" s="87" t="str">
        <f>IF(Gesamtüberblick!D33="","",Gesamtüberblick!D33)</f>
        <v/>
      </c>
      <c r="G27" s="87" t="str">
        <f>IF(Gesamtüberblick!E33="","",Gesamtüberblick!E33)</f>
        <v/>
      </c>
      <c r="H27" s="87">
        <v>4.6320115200000002E-5</v>
      </c>
      <c r="I27" s="87">
        <v>4.1096797199999999E-6</v>
      </c>
      <c r="J27" s="87">
        <v>9.9031437599999996E-6</v>
      </c>
      <c r="K27" s="87">
        <v>0</v>
      </c>
      <c r="L27" s="87">
        <v>0</v>
      </c>
      <c r="M27" s="87">
        <v>0</v>
      </c>
      <c r="N27" s="87">
        <v>0</v>
      </c>
      <c r="O27" s="87">
        <v>0</v>
      </c>
      <c r="P27" s="87">
        <v>0</v>
      </c>
      <c r="Q27" s="87">
        <v>0</v>
      </c>
      <c r="R27" s="87">
        <v>1.098868128E-7</v>
      </c>
      <c r="S27" s="87">
        <v>2.0071116E-6</v>
      </c>
      <c r="T27" s="87">
        <v>0</v>
      </c>
      <c r="U27" s="87">
        <v>4.8146999999999998E-7</v>
      </c>
      <c r="V27" s="87">
        <v>-3.3585391199999998E-8</v>
      </c>
      <c r="W27" s="87" t="str">
        <f>IF(Gesamtüberblick!W33="","",Gesamtüberblick!W33)</f>
        <v/>
      </c>
      <c r="X27" s="87" t="str">
        <f>IF(Gesamtüberblick!X33="","",Gesamtüberblick!X33)</f>
        <v/>
      </c>
      <c r="Y27" s="87" t="str">
        <f>IF(Gesamtüberblick!Y33="","",Gesamtüberblick!Y33)</f>
        <v/>
      </c>
      <c r="Z27" s="87" t="str">
        <f>IF(Gesamtüberblick!Z33="","",Gesamtüberblick!Z33)</f>
        <v/>
      </c>
      <c r="AA27" s="87" t="str">
        <f>IF(Gesamtüberblick!AA33="","",Gesamtüberblick!AA33)</f>
        <v/>
      </c>
    </row>
    <row r="28" spans="1:33" x14ac:dyDescent="0.3">
      <c r="A28" t="s">
        <v>224</v>
      </c>
      <c r="B28" t="s">
        <v>42</v>
      </c>
      <c r="C28" t="s">
        <v>87</v>
      </c>
      <c r="D28" s="72" t="s">
        <v>8</v>
      </c>
      <c r="E28" s="87" t="str">
        <f>IF(Gesamtüberblick!C34="","",Gesamtüberblick!C34)</f>
        <v/>
      </c>
      <c r="F28" s="87" t="str">
        <f>IF(Gesamtüberblick!D34="","",Gesamtüberblick!D34)</f>
        <v/>
      </c>
      <c r="G28" s="87" t="str">
        <f>IF(Gesamtüberblick!E34="","",Gesamtüberblick!E34)</f>
        <v/>
      </c>
      <c r="H28" s="87">
        <v>0</v>
      </c>
      <c r="I28" s="87">
        <v>0</v>
      </c>
      <c r="J28" s="87">
        <v>0</v>
      </c>
      <c r="K28" s="87">
        <v>0</v>
      </c>
      <c r="L28" s="87">
        <v>0</v>
      </c>
      <c r="M28" s="87">
        <v>0</v>
      </c>
      <c r="N28" s="87">
        <v>0</v>
      </c>
      <c r="O28" s="87">
        <v>0</v>
      </c>
      <c r="P28" s="87">
        <v>0</v>
      </c>
      <c r="Q28" s="87">
        <v>0</v>
      </c>
      <c r="R28" s="87">
        <v>0</v>
      </c>
      <c r="S28" s="87">
        <v>0</v>
      </c>
      <c r="T28" s="87">
        <v>0</v>
      </c>
      <c r="U28" s="87">
        <v>0</v>
      </c>
      <c r="V28" s="87">
        <v>0</v>
      </c>
      <c r="W28" s="87" t="str">
        <f>IF(Gesamtüberblick!W34="","",Gesamtüberblick!W34)</f>
        <v/>
      </c>
      <c r="X28" s="87" t="str">
        <f>IF(Gesamtüberblick!X34="","",Gesamtüberblick!X34)</f>
        <v/>
      </c>
      <c r="Y28" s="87" t="str">
        <f>IF(Gesamtüberblick!Y34="","",Gesamtüberblick!Y34)</f>
        <v/>
      </c>
      <c r="Z28" s="87" t="str">
        <f>IF(Gesamtüberblick!Z34="","",Gesamtüberblick!Z34)</f>
        <v/>
      </c>
      <c r="AA28" s="87" t="str">
        <f>IF(Gesamtüberblick!AA34="","",Gesamtüberblick!AA34)</f>
        <v/>
      </c>
    </row>
    <row r="29" spans="1:33" x14ac:dyDescent="0.3">
      <c r="A29" t="s">
        <v>244</v>
      </c>
      <c r="B29" t="s">
        <v>43</v>
      </c>
      <c r="C29" t="s">
        <v>88</v>
      </c>
      <c r="D29" s="72" t="s">
        <v>8</v>
      </c>
      <c r="E29" s="87" t="str">
        <f>IF(Gesamtüberblick!C35="","",Gesamtüberblick!C35)</f>
        <v/>
      </c>
      <c r="F29" s="87" t="str">
        <f>IF(Gesamtüberblick!D35="","",Gesamtüberblick!D35)</f>
        <v/>
      </c>
      <c r="G29" s="87" t="str">
        <f>IF(Gesamtüberblick!E35="","",Gesamtüberblick!E35)</f>
        <v/>
      </c>
      <c r="H29" s="87">
        <v>0</v>
      </c>
      <c r="I29" s="87">
        <v>0</v>
      </c>
      <c r="J29" s="87">
        <v>0</v>
      </c>
      <c r="K29" s="87">
        <v>0</v>
      </c>
      <c r="L29" s="87">
        <v>0</v>
      </c>
      <c r="M29" s="87">
        <v>0</v>
      </c>
      <c r="N29" s="87">
        <v>0</v>
      </c>
      <c r="O29" s="87">
        <v>0</v>
      </c>
      <c r="P29" s="87">
        <v>0</v>
      </c>
      <c r="Q29" s="87">
        <v>0</v>
      </c>
      <c r="R29" s="87">
        <v>0</v>
      </c>
      <c r="S29" s="87">
        <v>0</v>
      </c>
      <c r="T29" s="87">
        <v>0</v>
      </c>
      <c r="U29" s="87">
        <v>0</v>
      </c>
      <c r="V29" s="87">
        <v>0</v>
      </c>
      <c r="W29" s="87" t="str">
        <f>IF(Gesamtüberblick!W35="","",Gesamtüberblick!W35)</f>
        <v/>
      </c>
      <c r="X29" s="87" t="str">
        <f>IF(Gesamtüberblick!X35="","",Gesamtüberblick!X35)</f>
        <v/>
      </c>
      <c r="Y29" s="87" t="str">
        <f>IF(Gesamtüberblick!Y35="","",Gesamtüberblick!Y35)</f>
        <v/>
      </c>
      <c r="Z29" s="87" t="str">
        <f>IF(Gesamtüberblick!Z35="","",Gesamtüberblick!Z35)</f>
        <v/>
      </c>
      <c r="AA29" s="87" t="str">
        <f>IF(Gesamtüberblick!AA35="","",Gesamtüberblick!AA35)</f>
        <v/>
      </c>
    </row>
    <row r="30" spans="1:33" x14ac:dyDescent="0.3">
      <c r="A30" t="s">
        <v>243</v>
      </c>
      <c r="B30" t="s">
        <v>44</v>
      </c>
      <c r="C30" t="s">
        <v>89</v>
      </c>
      <c r="D30" s="72" t="s">
        <v>8</v>
      </c>
      <c r="E30" s="87" t="str">
        <f>IF(Gesamtüberblick!C36="","",Gesamtüberblick!C36)</f>
        <v/>
      </c>
      <c r="F30" s="87" t="str">
        <f>IF(Gesamtüberblick!D36="","",Gesamtüberblick!D36)</f>
        <v/>
      </c>
      <c r="G30" s="87" t="str">
        <f>IF(Gesamtüberblick!E36="","",Gesamtüberblick!E36)</f>
        <v/>
      </c>
      <c r="H30" s="87">
        <v>0</v>
      </c>
      <c r="I30" s="87">
        <v>0</v>
      </c>
      <c r="J30" s="87">
        <v>0</v>
      </c>
      <c r="K30" s="87">
        <v>0</v>
      </c>
      <c r="L30" s="87">
        <v>0</v>
      </c>
      <c r="M30" s="87">
        <v>0</v>
      </c>
      <c r="N30" s="87">
        <v>0</v>
      </c>
      <c r="O30" s="87">
        <v>0</v>
      </c>
      <c r="P30" s="87">
        <v>0</v>
      </c>
      <c r="Q30" s="87">
        <v>0</v>
      </c>
      <c r="R30" s="87">
        <v>0</v>
      </c>
      <c r="S30" s="87">
        <v>0</v>
      </c>
      <c r="T30" s="87">
        <v>0</v>
      </c>
      <c r="U30" s="87">
        <v>0</v>
      </c>
      <c r="V30" s="87">
        <v>0</v>
      </c>
      <c r="W30" s="87" t="str">
        <f>IF(Gesamtüberblick!W36="","",Gesamtüberblick!W36)</f>
        <v/>
      </c>
      <c r="X30" s="87" t="str">
        <f>IF(Gesamtüberblick!X36="","",Gesamtüberblick!X36)</f>
        <v/>
      </c>
      <c r="Y30" s="87" t="str">
        <f>IF(Gesamtüberblick!Y36="","",Gesamtüberblick!Y36)</f>
        <v/>
      </c>
      <c r="Z30" s="87" t="str">
        <f>IF(Gesamtüberblick!Z36="","",Gesamtüberblick!Z36)</f>
        <v/>
      </c>
      <c r="AA30" s="87" t="str">
        <f>IF(Gesamtüberblick!AA36="","",Gesamtüberblick!AA36)</f>
        <v/>
      </c>
    </row>
    <row r="31" spans="1:33" x14ac:dyDescent="0.3">
      <c r="A31" t="s">
        <v>225</v>
      </c>
      <c r="B31" t="s">
        <v>45</v>
      </c>
      <c r="C31" t="s">
        <v>90</v>
      </c>
      <c r="D31" s="72" t="s">
        <v>9</v>
      </c>
      <c r="E31" s="87" t="str">
        <f>IF(Gesamtüberblick!C37="","",Gesamtüberblick!C37)</f>
        <v/>
      </c>
      <c r="F31" s="87" t="str">
        <f>IF(Gesamtüberblick!D37="","",Gesamtüberblick!D37)</f>
        <v/>
      </c>
      <c r="G31" s="87" t="str">
        <f>IF(Gesamtüberblick!E37="","",Gesamtüberblick!E37)</f>
        <v/>
      </c>
      <c r="H31" s="87">
        <v>0</v>
      </c>
      <c r="I31" s="87">
        <v>0</v>
      </c>
      <c r="J31" s="87">
        <v>4.347476273291925E-3</v>
      </c>
      <c r="K31" s="87">
        <v>0</v>
      </c>
      <c r="L31" s="87">
        <v>0</v>
      </c>
      <c r="M31" s="87">
        <v>0</v>
      </c>
      <c r="N31" s="87">
        <v>0</v>
      </c>
      <c r="O31" s="87">
        <v>0</v>
      </c>
      <c r="P31" s="87">
        <v>0</v>
      </c>
      <c r="Q31" s="87">
        <v>0</v>
      </c>
      <c r="R31" s="87">
        <v>0</v>
      </c>
      <c r="S31" s="87">
        <v>0</v>
      </c>
      <c r="T31" s="87">
        <v>0</v>
      </c>
      <c r="U31" s="87">
        <v>0</v>
      </c>
      <c r="V31" s="87">
        <v>0</v>
      </c>
      <c r="W31" s="87" t="str">
        <f>IF(Gesamtüberblick!W37="","",Gesamtüberblick!W37)</f>
        <v/>
      </c>
      <c r="X31" s="87" t="str">
        <f>IF(Gesamtüberblick!X37="","",Gesamtüberblick!X37)</f>
        <v/>
      </c>
      <c r="Y31" s="87" t="str">
        <f>IF(Gesamtüberblick!Y37="","",Gesamtüberblick!Y37)</f>
        <v/>
      </c>
      <c r="Z31" s="87" t="str">
        <f>IF(Gesamtüberblick!Z37="","",Gesamtüberblick!Z37)</f>
        <v/>
      </c>
      <c r="AA31" s="87" t="str">
        <f>IF(Gesamtüberblick!AA37="","",Gesamtüberblick!AA37)</f>
        <v/>
      </c>
      <c r="AB31" s="75"/>
      <c r="AC31" s="75"/>
      <c r="AD31" s="75"/>
      <c r="AE31" s="75"/>
      <c r="AF31" s="75"/>
      <c r="AG31" s="75"/>
    </row>
    <row r="32" spans="1:33" x14ac:dyDescent="0.3">
      <c r="A32" t="s">
        <v>226</v>
      </c>
      <c r="B32" t="s">
        <v>46</v>
      </c>
      <c r="C32" t="s">
        <v>91</v>
      </c>
      <c r="D32" s="72" t="s">
        <v>9</v>
      </c>
      <c r="E32" s="87" t="str">
        <f>IF(Gesamtüberblick!C38="","",Gesamtüberblick!C38)</f>
        <v/>
      </c>
      <c r="F32" s="87" t="str">
        <f>IF(Gesamtüberblick!D38="","",Gesamtüberblick!D38)</f>
        <v/>
      </c>
      <c r="G32" s="87" t="str">
        <f>IF(Gesamtüberblick!E38="","",Gesamtüberblick!E38)</f>
        <v/>
      </c>
      <c r="H32" s="87">
        <v>0</v>
      </c>
      <c r="I32" s="87">
        <v>0</v>
      </c>
      <c r="J32" s="87">
        <v>1.098664546583851E-2</v>
      </c>
      <c r="K32" s="87">
        <v>0</v>
      </c>
      <c r="L32" s="87">
        <v>0</v>
      </c>
      <c r="M32" s="87">
        <v>0</v>
      </c>
      <c r="N32" s="87">
        <v>0</v>
      </c>
      <c r="O32" s="87">
        <v>0</v>
      </c>
      <c r="P32" s="87">
        <v>0</v>
      </c>
      <c r="Q32" s="87">
        <v>0</v>
      </c>
      <c r="R32" s="87">
        <v>0</v>
      </c>
      <c r="S32" s="87">
        <v>0</v>
      </c>
      <c r="T32" s="87">
        <v>0</v>
      </c>
      <c r="U32" s="87">
        <v>0</v>
      </c>
      <c r="V32" s="87">
        <v>0</v>
      </c>
      <c r="W32" s="87" t="str">
        <f>IF(Gesamtüberblick!W38="","",Gesamtüberblick!W38)</f>
        <v/>
      </c>
      <c r="X32" s="87" t="str">
        <f>IF(Gesamtüberblick!X38="","",Gesamtüberblick!X38)</f>
        <v/>
      </c>
      <c r="Y32" s="87" t="str">
        <f>IF(Gesamtüberblick!Y38="","",Gesamtüberblick!Y38)</f>
        <v/>
      </c>
      <c r="Z32" s="87" t="str">
        <f>IF(Gesamtüberblick!Z38="","",Gesamtüberblick!Z38)</f>
        <v/>
      </c>
      <c r="AA32" s="87" t="str">
        <f>IF(Gesamtüberblick!AA38="","",Gesamtüberblick!AA38)</f>
        <v/>
      </c>
    </row>
    <row r="33" spans="1:27" x14ac:dyDescent="0.3">
      <c r="A33" t="s">
        <v>255</v>
      </c>
      <c r="B33" t="s">
        <v>159</v>
      </c>
      <c r="C33" t="s">
        <v>146</v>
      </c>
      <c r="D33" s="72" t="s">
        <v>256</v>
      </c>
      <c r="E33" s="87" t="str">
        <f>IF(Gesamtüberblick!C39="","",Gesamtüberblick!C39)</f>
        <v/>
      </c>
      <c r="F33" s="87" t="str">
        <f>IF(Gesamtüberblick!D39="","",Gesamtüberblick!D39)</f>
        <v/>
      </c>
      <c r="G33" s="87" t="str">
        <f>IF(Gesamtüberblick!E39="","",Gesamtüberblick!E39)</f>
        <v/>
      </c>
      <c r="H33" s="87">
        <v>9.3874294799999992E-8</v>
      </c>
      <c r="I33" s="87">
        <v>3.6008486399999997E-8</v>
      </c>
      <c r="J33" s="87">
        <v>1.7984248799999997E-8</v>
      </c>
      <c r="K33" s="87">
        <v>0</v>
      </c>
      <c r="L33" s="87">
        <v>0</v>
      </c>
      <c r="M33" s="87">
        <v>0</v>
      </c>
      <c r="N33" s="87">
        <v>0</v>
      </c>
      <c r="O33" s="87">
        <v>0</v>
      </c>
      <c r="P33" s="87">
        <v>0</v>
      </c>
      <c r="Q33" s="87">
        <v>0</v>
      </c>
      <c r="R33" s="87">
        <v>1.104785496E-8</v>
      </c>
      <c r="S33" s="87">
        <v>1.3779794400000001E-8</v>
      </c>
      <c r="T33" s="87">
        <v>0</v>
      </c>
      <c r="U33" s="87">
        <v>1.0144141319999999E-7</v>
      </c>
      <c r="V33" s="87">
        <v>-5.0830684799999998E-12</v>
      </c>
      <c r="W33" s="87" t="str">
        <f>IF(Gesamtüberblick!W39="","",Gesamtüberblick!W39)</f>
        <v/>
      </c>
      <c r="X33" s="87" t="str">
        <f>IF(Gesamtüberblick!X39="","",Gesamtüberblick!X39)</f>
        <v/>
      </c>
      <c r="Y33" s="87" t="str">
        <f>IF(Gesamtüberblick!Y39="","",Gesamtüberblick!Y39)</f>
        <v/>
      </c>
      <c r="Z33" s="87" t="str">
        <f>IF(Gesamtüberblick!Z39="","",Gesamtüberblick!Z39)</f>
        <v/>
      </c>
      <c r="AA33" s="87" t="str">
        <f>IF(Gesamtüberblick!AA39="","",Gesamtüberblick!AA39)</f>
        <v/>
      </c>
    </row>
    <row r="34" spans="1:27" x14ac:dyDescent="0.3">
      <c r="A34" t="s">
        <v>241</v>
      </c>
      <c r="B34" t="s">
        <v>160</v>
      </c>
      <c r="C34" t="s">
        <v>148</v>
      </c>
      <c r="D34" s="72" t="s">
        <v>242</v>
      </c>
      <c r="E34" s="87" t="str">
        <f>IF(Gesamtüberblick!C40="","",Gesamtüberblick!C40)</f>
        <v/>
      </c>
      <c r="F34" s="87" t="str">
        <f>IF(Gesamtüberblick!D40="","",Gesamtüberblick!D40)</f>
        <v/>
      </c>
      <c r="G34" s="87" t="str">
        <f>IF(Gesamtüberblick!E40="","",Gesamtüberblick!E40)</f>
        <v/>
      </c>
      <c r="H34" s="87">
        <v>9.9518092800000013E-2</v>
      </c>
      <c r="I34" s="87">
        <v>9.2899079999999995E-3</v>
      </c>
      <c r="J34" s="87">
        <v>2.07344904E-2</v>
      </c>
      <c r="K34" s="87">
        <v>0</v>
      </c>
      <c r="L34" s="87">
        <v>0</v>
      </c>
      <c r="M34" s="87">
        <v>0</v>
      </c>
      <c r="N34" s="87">
        <v>0</v>
      </c>
      <c r="O34" s="87">
        <v>0</v>
      </c>
      <c r="P34" s="87">
        <v>0</v>
      </c>
      <c r="Q34" s="87">
        <v>0</v>
      </c>
      <c r="R34" s="87">
        <v>2.6567080799999999E-4</v>
      </c>
      <c r="S34" s="87">
        <v>4.4785097999999997E-3</v>
      </c>
      <c r="T34" s="87">
        <v>0</v>
      </c>
      <c r="U34" s="87">
        <v>1.152851352E-3</v>
      </c>
      <c r="V34" s="87">
        <v>-7.0213061999999996E-5</v>
      </c>
      <c r="W34" s="87" t="str">
        <f>IF(Gesamtüberblick!W40="","",Gesamtüberblick!W40)</f>
        <v/>
      </c>
      <c r="X34" s="87" t="str">
        <f>IF(Gesamtüberblick!X40="","",Gesamtüberblick!X40)</f>
        <v/>
      </c>
      <c r="Y34" s="87" t="str">
        <f>IF(Gesamtüberblick!Y40="","",Gesamtüberblick!Y40)</f>
        <v/>
      </c>
      <c r="Z34" s="87" t="str">
        <f>IF(Gesamtüberblick!Z40="","",Gesamtüberblick!Z40)</f>
        <v/>
      </c>
      <c r="AA34" s="87" t="str">
        <f>IF(Gesamtüberblick!AA40="","",Gesamtüberblick!AA40)</f>
        <v/>
      </c>
    </row>
    <row r="35" spans="1:27" x14ac:dyDescent="0.3">
      <c r="A35" t="s">
        <v>291</v>
      </c>
      <c r="B35" t="s">
        <v>161</v>
      </c>
      <c r="C35" t="s">
        <v>149</v>
      </c>
      <c r="D35" s="72" t="s">
        <v>150</v>
      </c>
      <c r="E35" s="87" t="str">
        <f>IF(Gesamtüberblick!C41="","",Gesamtüberblick!C41)</f>
        <v/>
      </c>
      <c r="F35" s="87" t="str">
        <f>IF(Gesamtüberblick!D41="","",Gesamtüberblick!D41)</f>
        <v/>
      </c>
      <c r="G35" s="87" t="str">
        <f>IF(Gesamtüberblick!E41="","",Gesamtüberblick!E41)</f>
        <v/>
      </c>
      <c r="H35" s="87">
        <v>7.3411506000000006</v>
      </c>
      <c r="I35" s="87">
        <v>3.3929646</v>
      </c>
      <c r="J35" s="87">
        <v>3.3687292800000002</v>
      </c>
      <c r="K35" s="87">
        <v>0</v>
      </c>
      <c r="L35" s="87">
        <v>0</v>
      </c>
      <c r="M35" s="87">
        <v>0</v>
      </c>
      <c r="N35" s="87">
        <v>0</v>
      </c>
      <c r="O35" s="87">
        <v>0</v>
      </c>
      <c r="P35" s="87">
        <v>0</v>
      </c>
      <c r="Q35" s="87">
        <v>0</v>
      </c>
      <c r="R35" s="87">
        <v>0.26753233199999998</v>
      </c>
      <c r="S35" s="87">
        <v>1.40334768</v>
      </c>
      <c r="T35" s="87">
        <v>0</v>
      </c>
      <c r="U35" s="87">
        <v>0.854432568</v>
      </c>
      <c r="V35" s="87">
        <v>-1.0433902920000001E-3</v>
      </c>
      <c r="W35" s="87" t="str">
        <f>IF(Gesamtüberblick!W41="","",Gesamtüberblick!W41)</f>
        <v/>
      </c>
      <c r="X35" s="87" t="str">
        <f>IF(Gesamtüberblick!X41="","",Gesamtüberblick!X41)</f>
        <v/>
      </c>
      <c r="Y35" s="87" t="str">
        <f>IF(Gesamtüberblick!Y41="","",Gesamtüberblick!Y41)</f>
        <v/>
      </c>
      <c r="Z35" s="87" t="str">
        <f>IF(Gesamtüberblick!Z41="","",Gesamtüberblick!Z41)</f>
        <v/>
      </c>
      <c r="AA35" s="87" t="str">
        <f>IF(Gesamtüberblick!AA41="","",Gesamtüberblick!AA41)</f>
        <v/>
      </c>
    </row>
    <row r="36" spans="1:27" x14ac:dyDescent="0.3">
      <c r="A36" t="s">
        <v>239</v>
      </c>
      <c r="B36" t="s">
        <v>162</v>
      </c>
      <c r="C36" t="s">
        <v>151</v>
      </c>
      <c r="D36" s="72" t="s">
        <v>152</v>
      </c>
      <c r="E36" s="87" t="str">
        <f>IF(Gesamtüberblick!C42="","",Gesamtüberblick!C42)</f>
        <v/>
      </c>
      <c r="F36" s="87" t="str">
        <f>IF(Gesamtüberblick!D42="","",Gesamtüberblick!D42)</f>
        <v/>
      </c>
      <c r="G36" s="87" t="str">
        <f>IF(Gesamtüberblick!E42="","",Gesamtüberblick!E42)</f>
        <v/>
      </c>
      <c r="H36" s="87">
        <v>9.758956800000001E-10</v>
      </c>
      <c r="I36" s="87">
        <v>2.2027790399999999E-10</v>
      </c>
      <c r="J36" s="87">
        <v>7.8119632800000005E-10</v>
      </c>
      <c r="K36" s="87">
        <v>0</v>
      </c>
      <c r="L36" s="87">
        <v>0</v>
      </c>
      <c r="M36" s="87">
        <v>0</v>
      </c>
      <c r="N36" s="87">
        <v>0</v>
      </c>
      <c r="O36" s="87">
        <v>0</v>
      </c>
      <c r="P36" s="87">
        <v>0</v>
      </c>
      <c r="Q36" s="87">
        <v>0</v>
      </c>
      <c r="R36" s="87">
        <v>1.3092612000000001E-11</v>
      </c>
      <c r="S36" s="87">
        <v>8.2465358399999997E-11</v>
      </c>
      <c r="T36" s="87">
        <v>0</v>
      </c>
      <c r="U36" s="87">
        <v>3.1095122400000003E-11</v>
      </c>
      <c r="V36" s="87">
        <v>-1.4018733600000001E-13</v>
      </c>
      <c r="W36" s="87" t="str">
        <f>IF(Gesamtüberblick!W42="","",Gesamtüberblick!W42)</f>
        <v/>
      </c>
      <c r="X36" s="87" t="str">
        <f>IF(Gesamtüberblick!X42="","",Gesamtüberblick!X42)</f>
        <v/>
      </c>
      <c r="Y36" s="87" t="str">
        <f>IF(Gesamtüberblick!Y42="","",Gesamtüberblick!Y42)</f>
        <v/>
      </c>
      <c r="Z36" s="87" t="str">
        <f>IF(Gesamtüberblick!Z42="","",Gesamtüberblick!Z42)</f>
        <v/>
      </c>
      <c r="AA36" s="87" t="str">
        <f>IF(Gesamtüberblick!AA42="","",Gesamtüberblick!AA42)</f>
        <v/>
      </c>
    </row>
    <row r="37" spans="1:27" x14ac:dyDescent="0.3">
      <c r="A37" t="s">
        <v>296</v>
      </c>
      <c r="B37" t="s">
        <v>163</v>
      </c>
      <c r="C37" t="s">
        <v>153</v>
      </c>
      <c r="D37" s="72" t="s">
        <v>152</v>
      </c>
      <c r="E37" s="87" t="str">
        <f>IF(Gesamtüberblick!C43="","",Gesamtüberblick!C43)</f>
        <v/>
      </c>
      <c r="F37" s="87" t="str">
        <f>IF(Gesamtüberblick!D43="","",Gesamtüberblick!D43)</f>
        <v/>
      </c>
      <c r="G37" s="87" t="str">
        <f>IF(Gesamtüberblick!E43="","",Gesamtüberblick!E43)</f>
        <v/>
      </c>
      <c r="H37" s="87">
        <v>1.6823229599999998E-8</v>
      </c>
      <c r="I37" s="87">
        <v>4.87067184E-9</v>
      </c>
      <c r="J37" s="87">
        <v>7.570006439999999E-9</v>
      </c>
      <c r="K37" s="87">
        <v>0</v>
      </c>
      <c r="L37" s="87">
        <v>0</v>
      </c>
      <c r="M37" s="87">
        <v>0</v>
      </c>
      <c r="N37" s="87">
        <v>0</v>
      </c>
      <c r="O37" s="87">
        <v>0</v>
      </c>
      <c r="P37" s="87">
        <v>0</v>
      </c>
      <c r="Q37" s="87">
        <v>0</v>
      </c>
      <c r="R37" s="87">
        <v>9.1009749600000002E-11</v>
      </c>
      <c r="S37" s="87">
        <v>1.84031436E-9</v>
      </c>
      <c r="T37" s="87">
        <v>0</v>
      </c>
      <c r="U37" s="87">
        <v>3.8913711600000003E-10</v>
      </c>
      <c r="V37" s="87">
        <v>-2.5606914000000001E-12</v>
      </c>
      <c r="W37" s="87" t="str">
        <f>IF(Gesamtüberblick!W43="","",Gesamtüberblick!W43)</f>
        <v/>
      </c>
      <c r="X37" s="87" t="str">
        <f>IF(Gesamtüberblick!X43="","",Gesamtüberblick!X43)</f>
        <v/>
      </c>
      <c r="Y37" s="87" t="str">
        <f>IF(Gesamtüberblick!Y43="","",Gesamtüberblick!Y43)</f>
        <v/>
      </c>
      <c r="Z37" s="87" t="str">
        <f>IF(Gesamtüberblick!Z43="","",Gesamtüberblick!Z43)</f>
        <v/>
      </c>
      <c r="AA37" s="87" t="str">
        <f>IF(Gesamtüberblick!AA43="","",Gesamtüberblick!AA43)</f>
        <v/>
      </c>
    </row>
    <row r="38" spans="1:27" x14ac:dyDescent="0.3">
      <c r="A38" t="s">
        <v>262</v>
      </c>
      <c r="B38" t="s">
        <v>164</v>
      </c>
      <c r="C38" t="s">
        <v>154</v>
      </c>
      <c r="D38" s="72" t="s">
        <v>203</v>
      </c>
      <c r="E38" s="87" t="str">
        <f>IF(Gesamtüberblick!C44="","",Gesamtüberblick!C44)</f>
        <v/>
      </c>
      <c r="F38" s="87" t="str">
        <f>IF(Gesamtüberblick!D44="","",Gesamtüberblick!D44)</f>
        <v/>
      </c>
      <c r="G38" s="87" t="str">
        <f>IF(Gesamtüberblick!E44="","",Gesamtüberblick!E44)</f>
        <v/>
      </c>
      <c r="H38" s="87">
        <v>3.8145226800000005</v>
      </c>
      <c r="I38" s="87">
        <v>4.1495128799999996</v>
      </c>
      <c r="J38" s="87">
        <v>2.26379208</v>
      </c>
      <c r="K38" s="87">
        <v>0</v>
      </c>
      <c r="L38" s="87">
        <v>0</v>
      </c>
      <c r="M38" s="87">
        <v>0</v>
      </c>
      <c r="N38" s="87">
        <v>0</v>
      </c>
      <c r="O38" s="87">
        <v>0</v>
      </c>
      <c r="P38" s="87">
        <v>0</v>
      </c>
      <c r="Q38" s="87">
        <v>0</v>
      </c>
      <c r="R38" s="87">
        <v>3.7712585999999999E-2</v>
      </c>
      <c r="S38" s="87">
        <v>1.42202388</v>
      </c>
      <c r="T38" s="87">
        <v>0</v>
      </c>
      <c r="U38" s="87">
        <v>3.6139405200000003</v>
      </c>
      <c r="V38" s="87">
        <v>-1.45124052E-3</v>
      </c>
      <c r="W38" s="87" t="str">
        <f>IF(Gesamtüberblick!W44="","",Gesamtüberblick!W44)</f>
        <v/>
      </c>
      <c r="X38" s="87" t="str">
        <f>IF(Gesamtüberblick!X44="","",Gesamtüberblick!X44)</f>
        <v/>
      </c>
      <c r="Y38" s="87" t="str">
        <f>IF(Gesamtüberblick!Y44="","",Gesamtüberblick!Y44)</f>
        <v/>
      </c>
      <c r="Z38" s="87" t="str">
        <f>IF(Gesamtüberblick!Z44="","",Gesamtüberblick!Z44)</f>
        <v/>
      </c>
      <c r="AA38" s="87" t="str">
        <f>IF(Gesamtüberblick!AA44="","",Gesamtüberblick!AA44)</f>
        <v/>
      </c>
    </row>
  </sheetData>
  <sortState ref="A2:AG39">
    <sortCondition ref="E2:E39"/>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E1" sqref="E1"/>
    </sheetView>
  </sheetViews>
  <sheetFormatPr baseColWidth="10" defaultColWidth="9.109375" defaultRowHeight="15.05"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7.8666639599999997E-8</v>
      </c>
      <c r="E36" t="s">
        <v>195</v>
      </c>
    </row>
    <row r="37" spans="1:5" x14ac:dyDescent="0.3">
      <c r="A37" s="23" t="s">
        <v>72</v>
      </c>
      <c r="B37" s="23" t="s">
        <v>129</v>
      </c>
      <c r="C37" s="23" t="s">
        <v>194</v>
      </c>
      <c r="D37" s="50">
        <f>IF(Gesamtüberblick!F17="","ND",Gesamtüberblick!F17)</f>
        <v>6.5187273600000005E-3</v>
      </c>
      <c r="E37" t="s">
        <v>196</v>
      </c>
    </row>
    <row r="38" spans="1:5" x14ac:dyDescent="0.3">
      <c r="A38" s="23" t="s">
        <v>72</v>
      </c>
      <c r="B38" s="23" t="s">
        <v>129</v>
      </c>
      <c r="C38" s="23" t="s">
        <v>80</v>
      </c>
      <c r="D38" s="50">
        <f>IF(Gesamtüberblick!F27="","ND",Gesamtüberblick!F27)</f>
        <v>0.25178251200000001</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0.31527891600000002</v>
      </c>
      <c r="E40" t="s">
        <v>8</v>
      </c>
    </row>
    <row r="41" spans="1:5" x14ac:dyDescent="0.3">
      <c r="A41" s="23" t="s">
        <v>72</v>
      </c>
      <c r="B41" s="23" t="s">
        <v>129</v>
      </c>
      <c r="C41" s="23" t="s">
        <v>86</v>
      </c>
      <c r="D41" s="50">
        <f>IF(Gesamtüberblick!F33="","ND",Gesamtüberblick!F33)</f>
        <v>4.6320115200000002E-5</v>
      </c>
      <c r="E41" t="s">
        <v>8</v>
      </c>
    </row>
    <row r="42" spans="1:5" x14ac:dyDescent="0.3">
      <c r="A42" s="23" t="s">
        <v>72</v>
      </c>
      <c r="B42" s="23" t="s">
        <v>129</v>
      </c>
      <c r="C42" s="23" t="s">
        <v>74</v>
      </c>
      <c r="D42" s="50">
        <f>IF(Gesamtüberblick!F21="","ND",Gesamtüberblick!F21)</f>
        <v>7.5101793210487005</v>
      </c>
      <c r="E42" t="s">
        <v>9</v>
      </c>
    </row>
    <row r="43" spans="1:5" x14ac:dyDescent="0.3">
      <c r="A43" s="23" t="s">
        <v>72</v>
      </c>
      <c r="B43" s="23" t="s">
        <v>129</v>
      </c>
      <c r="C43" s="23" t="s">
        <v>75</v>
      </c>
      <c r="D43" s="50">
        <f>IF(Gesamtüberblick!F22="","ND",Gesamtüberblick!F22)</f>
        <v>4.7014766789513009</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1.9414307999999998E-2</v>
      </c>
      <c r="E45" t="s">
        <v>197</v>
      </c>
    </row>
    <row r="46" spans="1:5" x14ac:dyDescent="0.3">
      <c r="A46" s="23" t="s">
        <v>72</v>
      </c>
      <c r="B46" s="23" t="s">
        <v>129</v>
      </c>
      <c r="C46" s="23" t="s">
        <v>137</v>
      </c>
      <c r="D46" s="50">
        <f>IF(Gesamtüberblick!F15="","ND",Gesamtüberblick!F15)</f>
        <v>1.94331156E-3</v>
      </c>
      <c r="E46" t="s">
        <v>198</v>
      </c>
    </row>
    <row r="47" spans="1:5" x14ac:dyDescent="0.3">
      <c r="A47" s="23" t="s">
        <v>72</v>
      </c>
      <c r="B47" s="23" t="s">
        <v>129</v>
      </c>
      <c r="C47" s="23" t="s">
        <v>135</v>
      </c>
      <c r="D47" s="50">
        <f>IF(Gesamtüberblick!F14="","ND",Gesamtüberblick!F14)</f>
        <v>3.13476456E-4</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1.25503632E-4</v>
      </c>
      <c r="E50" t="s">
        <v>8</v>
      </c>
    </row>
    <row r="51" spans="1:7" x14ac:dyDescent="0.3">
      <c r="A51" s="23" t="s">
        <v>72</v>
      </c>
      <c r="B51" s="23" t="s">
        <v>129</v>
      </c>
      <c r="C51" s="23" t="s">
        <v>96</v>
      </c>
      <c r="D51" s="50">
        <f>IF(Gesamtüberblick!F10="","ND",Gesamtüberblick!F10)</f>
        <v>-0.59078688934697143</v>
      </c>
      <c r="E51" t="s">
        <v>200</v>
      </c>
    </row>
    <row r="52" spans="1:7" x14ac:dyDescent="0.3">
      <c r="A52" s="23" t="s">
        <v>72</v>
      </c>
      <c r="B52" s="23" t="s">
        <v>129</v>
      </c>
      <c r="C52" s="23" t="s">
        <v>97</v>
      </c>
      <c r="D52" s="50">
        <f>IF(Gesamtüberblick!F9="","ND",Gesamtüberblick!F9)</f>
        <v>1.9516945200000002</v>
      </c>
      <c r="E52" t="s">
        <v>200</v>
      </c>
    </row>
    <row r="53" spans="1:7" x14ac:dyDescent="0.3">
      <c r="A53" s="23" t="s">
        <v>72</v>
      </c>
      <c r="B53" s="23" t="s">
        <v>129</v>
      </c>
      <c r="C53" s="23" t="s">
        <v>131</v>
      </c>
      <c r="D53" s="50">
        <f>IF(Gesamtüberblick!F11="","ND",Gesamtüberblick!F11)</f>
        <v>8.3427244800000008E-3</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29.693780608640825</v>
      </c>
      <c r="E56" t="s">
        <v>9</v>
      </c>
    </row>
    <row r="57" spans="1:7" x14ac:dyDescent="0.3">
      <c r="A57" s="23" t="s">
        <v>72</v>
      </c>
      <c r="B57" s="23" t="s">
        <v>129</v>
      </c>
      <c r="C57" s="23" t="s">
        <v>78</v>
      </c>
      <c r="D57" s="50">
        <f>IF(Gesamtüberblick!F25="","ND",Gesamtüberblick!F25)</f>
        <v>7.6781791359178092E-2</v>
      </c>
      <c r="E57" t="s">
        <v>9</v>
      </c>
    </row>
    <row r="58" spans="1:7" x14ac:dyDescent="0.3">
      <c r="A58" s="23" t="s">
        <v>72</v>
      </c>
      <c r="B58" s="23" t="s">
        <v>129</v>
      </c>
      <c r="C58" s="23" t="s">
        <v>143</v>
      </c>
      <c r="D58" s="50">
        <f>IF(Gesamtüberblick!F19="","ND",Gesamtüberblick!F19)</f>
        <v>29.763881999999999</v>
      </c>
      <c r="E58" t="s">
        <v>9</v>
      </c>
    </row>
    <row r="59" spans="1:7" x14ac:dyDescent="0.3">
      <c r="A59" s="23" t="s">
        <v>72</v>
      </c>
      <c r="B59" s="23" t="s">
        <v>129</v>
      </c>
      <c r="C59" s="23" t="s">
        <v>142</v>
      </c>
      <c r="D59" s="50">
        <f>IF(Gesamtüberblick!F18="","ND",Gesamtüberblick!F18)</f>
        <v>1.6839328799999999E-5</v>
      </c>
      <c r="E59" t="s">
        <v>201</v>
      </c>
    </row>
    <row r="60" spans="1:7" x14ac:dyDescent="0.3">
      <c r="A60" s="23" t="s">
        <v>72</v>
      </c>
      <c r="B60" s="23" t="s">
        <v>129</v>
      </c>
      <c r="C60" s="23" t="s">
        <v>151</v>
      </c>
      <c r="D60" s="50">
        <f>IF(Gesamtüberblick!F42="","ND",Gesamtüberblick!F42)</f>
        <v>9.758956800000001E-10</v>
      </c>
      <c r="E60" t="s">
        <v>152</v>
      </c>
    </row>
    <row r="61" spans="1:7" x14ac:dyDescent="0.3">
      <c r="A61" s="23" t="s">
        <v>72</v>
      </c>
      <c r="B61" s="23" t="s">
        <v>129</v>
      </c>
      <c r="C61" s="23" t="s">
        <v>153</v>
      </c>
      <c r="D61" s="50">
        <f>IF(Gesamtüberblick!F43="","ND",Gesamtüberblick!F43)</f>
        <v>1.6823229599999998E-8</v>
      </c>
      <c r="E61" t="s">
        <v>152</v>
      </c>
    </row>
    <row r="62" spans="1:7" x14ac:dyDescent="0.3">
      <c r="A62" s="23" t="s">
        <v>72</v>
      </c>
      <c r="B62" s="23" t="s">
        <v>129</v>
      </c>
      <c r="C62" s="23" t="s">
        <v>149</v>
      </c>
      <c r="D62" s="50">
        <f>IF(Gesamtüberblick!F41="","ND",Gesamtüberblick!F41)</f>
        <v>7.3411506000000006</v>
      </c>
      <c r="E62" t="s">
        <v>150</v>
      </c>
    </row>
    <row r="63" spans="1:7" x14ac:dyDescent="0.3">
      <c r="A63" s="23" t="s">
        <v>72</v>
      </c>
      <c r="B63" s="23" t="s">
        <v>129</v>
      </c>
      <c r="C63" s="23" t="s">
        <v>148</v>
      </c>
      <c r="D63" s="50">
        <f>IF(Gesamtüberblick!F40="","ND",Gesamtüberblick!F40)</f>
        <v>9.9518092800000013E-2</v>
      </c>
      <c r="E63" t="s">
        <v>202</v>
      </c>
      <c r="G63" s="22"/>
    </row>
    <row r="64" spans="1:7" x14ac:dyDescent="0.3">
      <c r="A64" s="23" t="s">
        <v>72</v>
      </c>
      <c r="B64" s="23" t="s">
        <v>129</v>
      </c>
      <c r="C64" s="23" t="s">
        <v>154</v>
      </c>
      <c r="D64" s="50">
        <f>IF(Gesamtüberblick!F44="","ND",Gesamtüberblick!F44)</f>
        <v>3.8145226800000005</v>
      </c>
      <c r="E64" t="s">
        <v>203</v>
      </c>
    </row>
    <row r="65" spans="1:8" x14ac:dyDescent="0.3">
      <c r="A65" s="23" t="s">
        <v>72</v>
      </c>
      <c r="B65" s="23" t="s">
        <v>129</v>
      </c>
      <c r="C65" s="23" t="s">
        <v>146</v>
      </c>
      <c r="D65" s="50">
        <f>IF(Gesamtüberblick!F39="","ND",Gesamtüberblick!F39)</f>
        <v>9.3874294799999992E-8</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5.6942754000000005E-3</v>
      </c>
      <c r="E68" t="s">
        <v>205</v>
      </c>
    </row>
    <row r="69" spans="1:8" x14ac:dyDescent="0.3">
      <c r="A69" s="23" t="s">
        <v>72</v>
      </c>
      <c r="B69" s="23" t="s">
        <v>129</v>
      </c>
      <c r="C69" s="23" t="s">
        <v>144</v>
      </c>
      <c r="D69" s="50">
        <f>IF(Gesamtüberblick!F20="","ND",Gesamtüberblick!F20)</f>
        <v>0.77629405200000012</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1.0523548800000001E-8</v>
      </c>
      <c r="E138" t="s">
        <v>195</v>
      </c>
    </row>
    <row r="139" spans="1:5" x14ac:dyDescent="0.3">
      <c r="A139" s="23" t="s">
        <v>1</v>
      </c>
      <c r="B139" s="23" t="s">
        <v>129</v>
      </c>
      <c r="C139" s="23" t="s">
        <v>194</v>
      </c>
      <c r="D139" s="50">
        <f>IF(Gesamtüberblick!G17="","ND",Gesamtüberblick!G17)</f>
        <v>1.6397591999999998E-3</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0.341086428</v>
      </c>
      <c r="E142" t="s">
        <v>8</v>
      </c>
    </row>
    <row r="143" spans="1:5" x14ac:dyDescent="0.3">
      <c r="A143" s="23" t="s">
        <v>1</v>
      </c>
      <c r="B143" s="23" t="s">
        <v>129</v>
      </c>
      <c r="C143" s="23" t="s">
        <v>86</v>
      </c>
      <c r="D143" s="50">
        <f>IF(Gesamtüberblick!G33="","ND",Gesamtüberblick!G33)</f>
        <v>4.1096797199999999E-6</v>
      </c>
      <c r="E143" t="s">
        <v>8</v>
      </c>
    </row>
    <row r="144" spans="1:5" x14ac:dyDescent="0.3">
      <c r="A144" s="23" t="s">
        <v>1</v>
      </c>
      <c r="B144" s="23" t="s">
        <v>129</v>
      </c>
      <c r="C144" s="23" t="s">
        <v>74</v>
      </c>
      <c r="D144" s="50">
        <f>IF(Gesamtüberblick!G21="","ND",Gesamtüberblick!G21)</f>
        <v>0.1037934408</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2.7078444000000002E-3</v>
      </c>
      <c r="E147" t="s">
        <v>197</v>
      </c>
    </row>
    <row r="148" spans="1:8" x14ac:dyDescent="0.3">
      <c r="A148" s="23" t="s">
        <v>1</v>
      </c>
      <c r="B148" s="23" t="s">
        <v>129</v>
      </c>
      <c r="C148" s="23" t="s">
        <v>137</v>
      </c>
      <c r="D148" s="50">
        <f>IF(Gesamtüberblick!G15="","ND",Gesamtüberblick!G15)</f>
        <v>2.6649682800000002E-4</v>
      </c>
      <c r="E148" t="s">
        <v>198</v>
      </c>
    </row>
    <row r="149" spans="1:8" x14ac:dyDescent="0.3">
      <c r="A149" s="23" t="s">
        <v>1</v>
      </c>
      <c r="B149" s="23" t="s">
        <v>129</v>
      </c>
      <c r="C149" s="23" t="s">
        <v>135</v>
      </c>
      <c r="D149" s="50">
        <f>IF(Gesamtüberblick!G14="","ND",Gesamtüberblick!G14)</f>
        <v>3.4344019200000004E-5</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4.3660639199999997E-5</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0.48322386000000001</v>
      </c>
      <c r="E154" t="s">
        <v>200</v>
      </c>
    </row>
    <row r="155" spans="1:8" x14ac:dyDescent="0.3">
      <c r="A155" s="23" t="s">
        <v>1</v>
      </c>
      <c r="B155" s="23" t="s">
        <v>129</v>
      </c>
      <c r="C155" s="23" t="s">
        <v>131</v>
      </c>
      <c r="D155" s="50">
        <f>IF(Gesamtüberblick!G11="","ND",Gesamtüberblick!G11)</f>
        <v>2.38582824E-4</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6.8631542400000001</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6.8630510400000002</v>
      </c>
      <c r="E160" t="s">
        <v>9</v>
      </c>
    </row>
    <row r="161" spans="1:9" x14ac:dyDescent="0.3">
      <c r="A161" s="23" t="s">
        <v>1</v>
      </c>
      <c r="B161" s="23" t="s">
        <v>129</v>
      </c>
      <c r="C161" s="23" t="s">
        <v>142</v>
      </c>
      <c r="D161" s="50">
        <f>IF(Gesamtüberblick!G18="","ND",Gesamtüberblick!G18)</f>
        <v>1.579635E-6</v>
      </c>
      <c r="E161" t="s">
        <v>201</v>
      </c>
    </row>
    <row r="162" spans="1:9" x14ac:dyDescent="0.3">
      <c r="A162" s="23" t="s">
        <v>1</v>
      </c>
      <c r="B162" s="23" t="s">
        <v>129</v>
      </c>
      <c r="C162" s="23" t="s">
        <v>151</v>
      </c>
      <c r="D162" s="50">
        <f>IF(Gesamtüberblick!G42="","ND",Gesamtüberblick!G42)</f>
        <v>2.2027790399999999E-10</v>
      </c>
      <c r="E162" t="s">
        <v>152</v>
      </c>
    </row>
    <row r="163" spans="1:9" x14ac:dyDescent="0.3">
      <c r="A163" s="23" t="s">
        <v>1</v>
      </c>
      <c r="B163" s="23" t="s">
        <v>129</v>
      </c>
      <c r="C163" s="23" t="s">
        <v>153</v>
      </c>
      <c r="D163" s="50">
        <f>IF(Gesamtüberblick!G43="","ND",Gesamtüberblick!G43)</f>
        <v>4.87067184E-9</v>
      </c>
      <c r="E163" t="s">
        <v>152</v>
      </c>
      <c r="G163" s="22"/>
      <c r="H163" s="22"/>
      <c r="I163" s="22"/>
    </row>
    <row r="164" spans="1:9" x14ac:dyDescent="0.3">
      <c r="A164" s="23" t="s">
        <v>1</v>
      </c>
      <c r="B164" s="23" t="s">
        <v>129</v>
      </c>
      <c r="C164" s="23" t="s">
        <v>149</v>
      </c>
      <c r="D164" s="50">
        <f>IF(Gesamtüberblick!G41="","ND",Gesamtüberblick!G41)</f>
        <v>3.3929646</v>
      </c>
      <c r="E164" t="s">
        <v>150</v>
      </c>
    </row>
    <row r="165" spans="1:9" x14ac:dyDescent="0.3">
      <c r="A165" s="23" t="s">
        <v>1</v>
      </c>
      <c r="B165" s="23" t="s">
        <v>129</v>
      </c>
      <c r="C165" s="23" t="s">
        <v>148</v>
      </c>
      <c r="D165" s="50">
        <f>IF(Gesamtüberblick!G40="","ND",Gesamtüberblick!G40)</f>
        <v>9.2899079999999995E-3</v>
      </c>
      <c r="E165" t="s">
        <v>202</v>
      </c>
    </row>
    <row r="166" spans="1:9" x14ac:dyDescent="0.3">
      <c r="A166" s="23" t="s">
        <v>1</v>
      </c>
      <c r="B166" s="23" t="s">
        <v>129</v>
      </c>
      <c r="C166" s="23" t="s">
        <v>154</v>
      </c>
      <c r="D166" s="50">
        <f>IF(Gesamtüberblick!G44="","ND",Gesamtüberblick!G44)</f>
        <v>4.1495128799999996</v>
      </c>
      <c r="E166" t="s">
        <v>203</v>
      </c>
    </row>
    <row r="167" spans="1:9" x14ac:dyDescent="0.3">
      <c r="A167" s="23" t="s">
        <v>1</v>
      </c>
      <c r="B167" s="23" t="s">
        <v>129</v>
      </c>
      <c r="C167" s="23" t="s">
        <v>146</v>
      </c>
      <c r="D167" s="50">
        <f>IF(Gesamtüberblick!G39="","ND",Gesamtüberblick!G39)</f>
        <v>3.6008486399999997E-8</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1.056291552E-3</v>
      </c>
      <c r="E170" t="s">
        <v>205</v>
      </c>
    </row>
    <row r="171" spans="1:9" x14ac:dyDescent="0.3">
      <c r="A171" s="23" t="s">
        <v>1</v>
      </c>
      <c r="B171" s="23" t="s">
        <v>129</v>
      </c>
      <c r="C171" s="23" t="s">
        <v>144</v>
      </c>
      <c r="D171" s="50">
        <f>IF(Gesamtüberblick!G20="","ND",Gesamtüberblick!G20)</f>
        <v>2.82955488E-2</v>
      </c>
      <c r="E171" t="s">
        <v>206</v>
      </c>
    </row>
    <row r="172" spans="1:9" x14ac:dyDescent="0.3">
      <c r="A172" s="23" t="s">
        <v>2</v>
      </c>
      <c r="B172" s="23" t="s">
        <v>129</v>
      </c>
      <c r="C172" s="23" t="s">
        <v>132</v>
      </c>
      <c r="D172" s="50">
        <f>IF(Gesamtüberblick!H12="","ND",Gesamtüberblick!H12)</f>
        <v>1.0544619719999999E-8</v>
      </c>
      <c r="E172" t="s">
        <v>195</v>
      </c>
    </row>
    <row r="173" spans="1:9" x14ac:dyDescent="0.3">
      <c r="A173" s="23" t="s">
        <v>2</v>
      </c>
      <c r="B173" s="23" t="s">
        <v>129</v>
      </c>
      <c r="C173" s="23" t="s">
        <v>194</v>
      </c>
      <c r="D173" s="50">
        <f>IF(Gesamtüberblick!H17="","ND",Gesamtüberblick!H17)</f>
        <v>1.2229015200000001E-3</v>
      </c>
      <c r="E173" t="s">
        <v>196</v>
      </c>
    </row>
    <row r="174" spans="1:9" x14ac:dyDescent="0.3">
      <c r="A174" s="23" t="s">
        <v>2</v>
      </c>
      <c r="B174" s="23" t="s">
        <v>129</v>
      </c>
      <c r="C174" s="23" t="s">
        <v>80</v>
      </c>
      <c r="D174" s="50">
        <f>IF(Gesamtüberblick!H27="","ND",Gesamtüberblick!H27)</f>
        <v>1.2589125599999999E-2</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0.698706516</v>
      </c>
      <c r="E176" t="s">
        <v>8</v>
      </c>
    </row>
    <row r="177" spans="1:11" x14ac:dyDescent="0.3">
      <c r="A177" s="23" t="s">
        <v>2</v>
      </c>
      <c r="B177" s="23" t="s">
        <v>129</v>
      </c>
      <c r="C177" s="23" t="s">
        <v>86</v>
      </c>
      <c r="D177" s="50">
        <f>IF(Gesamtüberblick!H33="","ND",Gesamtüberblick!H33)</f>
        <v>9.9031437599999996E-6</v>
      </c>
      <c r="E177" t="s">
        <v>8</v>
      </c>
    </row>
    <row r="178" spans="1:11" x14ac:dyDescent="0.3">
      <c r="A178" s="23" t="s">
        <v>2</v>
      </c>
      <c r="B178" s="23" t="s">
        <v>129</v>
      </c>
      <c r="C178" s="23" t="s">
        <v>74</v>
      </c>
      <c r="D178" s="50">
        <f>IF(Gesamtüberblick!H21="","ND",Gesamtüberblick!H21)</f>
        <v>1.1978919629513012</v>
      </c>
      <c r="E178" t="s">
        <v>9</v>
      </c>
    </row>
    <row r="179" spans="1:11" x14ac:dyDescent="0.3">
      <c r="A179" s="23" t="s">
        <v>2</v>
      </c>
      <c r="B179" s="23" t="s">
        <v>129</v>
      </c>
      <c r="C179" s="23" t="s">
        <v>75</v>
      </c>
      <c r="D179" s="50">
        <f>IF(Gesamtüberblick!H22="","ND",Gesamtüberblick!H22)</f>
        <v>-0.69200125495130127</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3.3442986000000001E-3</v>
      </c>
      <c r="E181" t="s">
        <v>197</v>
      </c>
    </row>
    <row r="182" spans="1:11" x14ac:dyDescent="0.3">
      <c r="A182" s="23" t="s">
        <v>2</v>
      </c>
      <c r="B182" s="23" t="s">
        <v>129</v>
      </c>
      <c r="C182" s="23" t="s">
        <v>137</v>
      </c>
      <c r="D182" s="50">
        <f>IF(Gesamtüberblick!H15="","ND",Gesamtüberblick!H15)</f>
        <v>3.3765518399999999E-4</v>
      </c>
      <c r="E182" t="s">
        <v>198</v>
      </c>
    </row>
    <row r="183" spans="1:11" x14ac:dyDescent="0.3">
      <c r="A183" s="23" t="s">
        <v>2</v>
      </c>
      <c r="B183" s="23" t="s">
        <v>129</v>
      </c>
      <c r="C183" s="23" t="s">
        <v>135</v>
      </c>
      <c r="D183" s="50">
        <f>IF(Gesamtüberblick!H14="","ND",Gesamtüberblick!H14)</f>
        <v>9.3424060800000009E-5</v>
      </c>
      <c r="E183" t="s">
        <v>199</v>
      </c>
    </row>
    <row r="184" spans="1:11" x14ac:dyDescent="0.3">
      <c r="A184" s="23" t="s">
        <v>2</v>
      </c>
      <c r="B184" s="23" t="s">
        <v>129</v>
      </c>
      <c r="C184" s="23" t="s">
        <v>90</v>
      </c>
      <c r="D184" s="50">
        <f>IF(Gesamtüberblick!H37="","ND",Gesamtüberblick!H37)</f>
        <v>4.347476273291925E-3</v>
      </c>
      <c r="E184" t="s">
        <v>9</v>
      </c>
    </row>
    <row r="185" spans="1:11" x14ac:dyDescent="0.3">
      <c r="A185" s="23" t="s">
        <v>2</v>
      </c>
      <c r="B185" s="23" t="s">
        <v>129</v>
      </c>
      <c r="C185" s="23" t="s">
        <v>91</v>
      </c>
      <c r="D185" s="50">
        <f>IF(Gesamtüberblick!H38="","ND",Gesamtüberblick!H38)</f>
        <v>1.098664546583851E-2</v>
      </c>
      <c r="E185" t="s">
        <v>9</v>
      </c>
    </row>
    <row r="186" spans="1:11" x14ac:dyDescent="0.3">
      <c r="A186" s="23" t="s">
        <v>2</v>
      </c>
      <c r="B186" s="23" t="s">
        <v>129</v>
      </c>
      <c r="C186" s="23" t="s">
        <v>84</v>
      </c>
      <c r="D186" s="50">
        <f>IF(Gesamtüberblick!H31="","ND",Gesamtüberblick!H31)</f>
        <v>6.0949409999999997E-5</v>
      </c>
      <c r="E186" t="s">
        <v>8</v>
      </c>
    </row>
    <row r="187" spans="1:11" x14ac:dyDescent="0.3">
      <c r="A187" s="23" t="s">
        <v>2</v>
      </c>
      <c r="B187" s="23" t="s">
        <v>129</v>
      </c>
      <c r="C187" s="23" t="s">
        <v>96</v>
      </c>
      <c r="D187" s="50">
        <f>IF(Gesamtüberblick!H10="","ND",Gesamtüberblick!H10)</f>
        <v>7.9060559946971434E-2</v>
      </c>
      <c r="E187" t="s">
        <v>200</v>
      </c>
    </row>
    <row r="188" spans="1:11" x14ac:dyDescent="0.3">
      <c r="A188" s="23" t="s">
        <v>2</v>
      </c>
      <c r="B188" s="23" t="s">
        <v>129</v>
      </c>
      <c r="C188" s="23" t="s">
        <v>97</v>
      </c>
      <c r="D188" s="50">
        <f>IF(Gesamtüberblick!H9="","ND",Gesamtüberblick!H9)</f>
        <v>0.29496039600000001</v>
      </c>
      <c r="E188" t="s">
        <v>200</v>
      </c>
    </row>
    <row r="189" spans="1:11" x14ac:dyDescent="0.3">
      <c r="A189" s="23" t="s">
        <v>2</v>
      </c>
      <c r="B189" s="23" t="s">
        <v>129</v>
      </c>
      <c r="C189" s="23" t="s">
        <v>131</v>
      </c>
      <c r="D189" s="50">
        <f>IF(Gesamtüberblick!H11="","ND",Gesamtüberblick!H11)</f>
        <v>5.9373184799999998E-4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4.1893379266734634</v>
      </c>
      <c r="E192" t="s">
        <v>9</v>
      </c>
    </row>
    <row r="193" spans="1:7" x14ac:dyDescent="0.3">
      <c r="A193" s="23" t="s">
        <v>2</v>
      </c>
      <c r="B193" s="23" t="s">
        <v>129</v>
      </c>
      <c r="C193" s="23" t="s">
        <v>78</v>
      </c>
      <c r="D193" s="50">
        <f>IF(Gesamtüberblick!H25="","ND",Gesamtüberblick!H25)</f>
        <v>-4.2293926673463801E-2</v>
      </c>
      <c r="E193" t="s">
        <v>9</v>
      </c>
    </row>
    <row r="194" spans="1:7" x14ac:dyDescent="0.3">
      <c r="A194" s="23" t="s">
        <v>2</v>
      </c>
      <c r="B194" s="23" t="s">
        <v>129</v>
      </c>
      <c r="C194" s="23" t="s">
        <v>143</v>
      </c>
      <c r="D194" s="50">
        <f>IF(Gesamtüberblick!H19="","ND",Gesamtüberblick!H19)</f>
        <v>4.15042884</v>
      </c>
      <c r="E194" t="s">
        <v>9</v>
      </c>
    </row>
    <row r="195" spans="1:7" x14ac:dyDescent="0.3">
      <c r="A195" s="23" t="s">
        <v>2</v>
      </c>
      <c r="B195" s="23" t="s">
        <v>129</v>
      </c>
      <c r="C195" s="23" t="s">
        <v>142</v>
      </c>
      <c r="D195" s="50">
        <f>IF(Gesamtüberblick!H18="","ND",Gesamtüberblick!H18)</f>
        <v>8.8231262400000006E-6</v>
      </c>
      <c r="E195" t="s">
        <v>201</v>
      </c>
    </row>
    <row r="196" spans="1:7" x14ac:dyDescent="0.3">
      <c r="A196" s="23" t="s">
        <v>2</v>
      </c>
      <c r="B196" s="23" t="s">
        <v>129</v>
      </c>
      <c r="C196" s="23" t="s">
        <v>151</v>
      </c>
      <c r="D196" s="50">
        <f>IF(Gesamtüberblick!H42="","ND",Gesamtüberblick!H42)</f>
        <v>7.8119632800000005E-10</v>
      </c>
      <c r="E196" t="s">
        <v>152</v>
      </c>
    </row>
    <row r="197" spans="1:7" x14ac:dyDescent="0.3">
      <c r="A197" s="23" t="s">
        <v>2</v>
      </c>
      <c r="B197" s="23" t="s">
        <v>129</v>
      </c>
      <c r="C197" s="23" t="s">
        <v>153</v>
      </c>
      <c r="D197" s="50">
        <f>IF(Gesamtüberblick!H43="","ND",Gesamtüberblick!H43)</f>
        <v>7.570006439999999E-9</v>
      </c>
      <c r="E197" t="s">
        <v>152</v>
      </c>
    </row>
    <row r="198" spans="1:7" x14ac:dyDescent="0.3">
      <c r="A198" s="23" t="s">
        <v>2</v>
      </c>
      <c r="B198" s="23" t="s">
        <v>129</v>
      </c>
      <c r="C198" s="23" t="s">
        <v>149</v>
      </c>
      <c r="D198" s="50">
        <f>IF(Gesamtüberblick!H41="","ND",Gesamtüberblick!H41)</f>
        <v>3.3687292800000002</v>
      </c>
      <c r="E198" t="s">
        <v>150</v>
      </c>
      <c r="F198" s="22"/>
      <c r="G198" s="22"/>
    </row>
    <row r="199" spans="1:7" x14ac:dyDescent="0.3">
      <c r="A199" s="23" t="s">
        <v>2</v>
      </c>
      <c r="B199" s="23" t="s">
        <v>129</v>
      </c>
      <c r="C199" s="23" t="s">
        <v>148</v>
      </c>
      <c r="D199" s="50">
        <f>IF(Gesamtüberblick!H40="","ND",Gesamtüberblick!H40)</f>
        <v>2.07344904E-2</v>
      </c>
      <c r="E199" t="s">
        <v>202</v>
      </c>
    </row>
    <row r="200" spans="1:7" x14ac:dyDescent="0.3">
      <c r="A200" s="23" t="s">
        <v>2</v>
      </c>
      <c r="B200" s="23" t="s">
        <v>129</v>
      </c>
      <c r="C200" s="23" t="s">
        <v>154</v>
      </c>
      <c r="D200" s="50">
        <f>IF(Gesamtüberblick!H44="","ND",Gesamtüberblick!H44)</f>
        <v>2.26379208</v>
      </c>
      <c r="E200" t="s">
        <v>203</v>
      </c>
    </row>
    <row r="201" spans="1:7" x14ac:dyDescent="0.3">
      <c r="A201" s="23" t="s">
        <v>2</v>
      </c>
      <c r="B201" s="23" t="s">
        <v>129</v>
      </c>
      <c r="C201" s="23" t="s">
        <v>146</v>
      </c>
      <c r="D201" s="50">
        <f>IF(Gesamtüberblick!H39="","ND",Gesamtüberblick!H39)</f>
        <v>1.7984248799999997E-8</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1.152855588E-3</v>
      </c>
      <c r="E204" t="s">
        <v>205</v>
      </c>
    </row>
    <row r="205" spans="1:7" x14ac:dyDescent="0.3">
      <c r="A205" s="23" t="s">
        <v>2</v>
      </c>
      <c r="B205" s="23" t="s">
        <v>129</v>
      </c>
      <c r="C205" s="23" t="s">
        <v>144</v>
      </c>
      <c r="D205" s="50">
        <f>IF(Gesamtüberblick!H20="","ND",Gesamtüberblick!H20)</f>
        <v>8.8121081999999989E-2</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0</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f>IF(Gesamtüberblick!P12="","ND",Gesamtüberblick!P12)</f>
        <v>6.7998862800000006E-10</v>
      </c>
      <c r="E240" t="s">
        <v>195</v>
      </c>
      <c r="G240" s="22"/>
      <c r="H240" s="22"/>
    </row>
    <row r="241" spans="1:8" x14ac:dyDescent="0.3">
      <c r="A241" s="23" t="s">
        <v>3</v>
      </c>
      <c r="B241" s="51" t="str">
        <f>Gesamtüberblick!$P$6</f>
        <v>Deponierung</v>
      </c>
      <c r="C241" s="23" t="s">
        <v>194</v>
      </c>
      <c r="D241" s="50">
        <f>IF(Gesamtüberblick!P17="","ND",Gesamtüberblick!P17)</f>
        <v>5.9124164399999997E-4</v>
      </c>
      <c r="E241" t="s">
        <v>196</v>
      </c>
    </row>
    <row r="242" spans="1:8" x14ac:dyDescent="0.3">
      <c r="A242" s="23" t="s">
        <v>3</v>
      </c>
      <c r="B242" s="51" t="str">
        <f>Gesamtüberblick!$P$6</f>
        <v>Deponierung</v>
      </c>
      <c r="C242" s="23" t="s">
        <v>80</v>
      </c>
      <c r="D242" s="50">
        <f>IF(Gesamtüberblick!P27="","ND",Gesamtüberblick!P27)</f>
        <v>0</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f>IF(Gesamtüberblick!P32="","ND",Gesamtüberblick!P32)</f>
        <v>8.0205322800000001E-4</v>
      </c>
      <c r="E244" t="s">
        <v>8</v>
      </c>
    </row>
    <row r="245" spans="1:8" x14ac:dyDescent="0.3">
      <c r="A245" s="23" t="s">
        <v>3</v>
      </c>
      <c r="B245" s="51" t="str">
        <f>Gesamtüberblick!$P$6</f>
        <v>Deponierung</v>
      </c>
      <c r="C245" s="23" t="s">
        <v>86</v>
      </c>
      <c r="D245" s="50">
        <f>IF(Gesamtüberblick!P33="","ND",Gesamtüberblick!P33)</f>
        <v>1.098868128E-7</v>
      </c>
      <c r="E245" t="s">
        <v>8</v>
      </c>
    </row>
    <row r="246" spans="1:8" x14ac:dyDescent="0.3">
      <c r="A246" s="23" t="s">
        <v>3</v>
      </c>
      <c r="B246" s="51" t="str">
        <f>Gesamtüberblick!$P$6</f>
        <v>Deponierung</v>
      </c>
      <c r="C246" s="23" t="s">
        <v>74</v>
      </c>
      <c r="D246" s="50">
        <f>IF(Gesamtüberblick!P21="","ND",Gesamtüberblick!P21)</f>
        <v>3.08589552E-3</v>
      </c>
      <c r="E246" t="s">
        <v>9</v>
      </c>
    </row>
    <row r="247" spans="1:8" x14ac:dyDescent="0.3">
      <c r="A247" s="23" t="s">
        <v>3</v>
      </c>
      <c r="B247" s="51" t="str">
        <f>Gesamtüberblick!$P$6</f>
        <v>Deponierung</v>
      </c>
      <c r="C247" s="23" t="s">
        <v>75</v>
      </c>
      <c r="D247" s="50">
        <f>IF(Gesamtüberblick!P22="","ND",Gesamtüberblick!P22)</f>
        <v>0</v>
      </c>
      <c r="E247" t="s">
        <v>9</v>
      </c>
    </row>
    <row r="248" spans="1:8" x14ac:dyDescent="0.3">
      <c r="A248" s="23" t="s">
        <v>3</v>
      </c>
      <c r="B248" s="51" t="str">
        <f>Gesamtüberblick!$P$6</f>
        <v>Deponierung</v>
      </c>
      <c r="C248" s="23" t="s">
        <v>81</v>
      </c>
      <c r="D248" s="50">
        <f>IF(Gesamtüberblick!P28="","ND",Gesamtüberblick!P28)</f>
        <v>0</v>
      </c>
      <c r="E248" t="s">
        <v>9</v>
      </c>
    </row>
    <row r="249" spans="1:8" x14ac:dyDescent="0.3">
      <c r="A249" s="23" t="s">
        <v>3</v>
      </c>
      <c r="B249" s="51" t="str">
        <f>Gesamtüberblick!$P$6</f>
        <v>Deponierung</v>
      </c>
      <c r="C249" s="23" t="s">
        <v>139</v>
      </c>
      <c r="D249" s="50">
        <f>IF(Gesamtüberblick!P16="","ND",Gesamtüberblick!P16)</f>
        <v>1.9962901199999999E-3</v>
      </c>
      <c r="E249" t="s">
        <v>197</v>
      </c>
    </row>
    <row r="250" spans="1:8" x14ac:dyDescent="0.3">
      <c r="A250" s="23" t="s">
        <v>3</v>
      </c>
      <c r="B250" s="51" t="str">
        <f>Gesamtüberblick!$P$6</f>
        <v>Deponierung</v>
      </c>
      <c r="C250" s="23" t="s">
        <v>137</v>
      </c>
      <c r="D250" s="50">
        <f>IF(Gesamtüberblick!P15="","ND",Gesamtüberblick!P15)</f>
        <v>1.8365488800000003E-4</v>
      </c>
      <c r="E250" t="s">
        <v>198</v>
      </c>
    </row>
    <row r="251" spans="1:8" x14ac:dyDescent="0.3">
      <c r="A251" s="23" t="s">
        <v>3</v>
      </c>
      <c r="B251" s="51" t="str">
        <f>Gesamtüberblick!$P$6</f>
        <v>Deponierung</v>
      </c>
      <c r="C251" s="23" t="s">
        <v>135</v>
      </c>
      <c r="D251" s="50">
        <f>IF(Gesamtüberblick!P14="","ND",Gesamtüberblick!P14)</f>
        <v>1.31232372E-6</v>
      </c>
      <c r="E251" t="s">
        <v>199</v>
      </c>
    </row>
    <row r="252" spans="1:8" x14ac:dyDescent="0.3">
      <c r="A252" s="23" t="s">
        <v>3</v>
      </c>
      <c r="B252" s="51" t="str">
        <f>Gesamtüberblick!$P$6</f>
        <v>Deponierung</v>
      </c>
      <c r="C252" s="23" t="s">
        <v>90</v>
      </c>
      <c r="D252" s="50">
        <f>IF(Gesamtüberblick!P37="","ND",Gesamtüberblick!P37)</f>
        <v>0</v>
      </c>
      <c r="E252" t="s">
        <v>9</v>
      </c>
    </row>
    <row r="253" spans="1:8" x14ac:dyDescent="0.3">
      <c r="A253" s="23" t="s">
        <v>3</v>
      </c>
      <c r="B253" s="51" t="str">
        <f>Gesamtüberblick!$P$6</f>
        <v>Deponierung</v>
      </c>
      <c r="C253" s="23" t="s">
        <v>91</v>
      </c>
      <c r="D253" s="50">
        <f>IF(Gesamtüberblick!P38="","ND",Gesamtüberblick!P38)</f>
        <v>0</v>
      </c>
      <c r="E253" t="s">
        <v>9</v>
      </c>
    </row>
    <row r="254" spans="1:8" x14ac:dyDescent="0.3">
      <c r="A254" s="23" t="s">
        <v>3</v>
      </c>
      <c r="B254" s="51" t="str">
        <f>Gesamtüberblick!$P$6</f>
        <v>Deponierung</v>
      </c>
      <c r="C254" s="23" t="s">
        <v>84</v>
      </c>
      <c r="D254" s="50">
        <f>IF(Gesamtüberblick!P31="","ND",Gesamtüberblick!P31)</f>
        <v>3.7677714000000002E-6</v>
      </c>
      <c r="E254" t="s">
        <v>8</v>
      </c>
    </row>
    <row r="255" spans="1:8" x14ac:dyDescent="0.3">
      <c r="A255" s="23" t="s">
        <v>3</v>
      </c>
      <c r="B255" s="51" t="str">
        <f>Gesamtüberblick!$P$6</f>
        <v>Deponierung</v>
      </c>
      <c r="C255" s="23" t="s">
        <v>96</v>
      </c>
      <c r="D255" s="50">
        <f>IF(Gesamtüberblick!P10="","ND",Gesamtüberblick!P10)</f>
        <v>0</v>
      </c>
      <c r="E255" t="s">
        <v>200</v>
      </c>
    </row>
    <row r="256" spans="1:8" x14ac:dyDescent="0.3">
      <c r="A256" s="23" t="s">
        <v>3</v>
      </c>
      <c r="B256" s="51" t="str">
        <f>Gesamtüberblick!$P$6</f>
        <v>Deponierung</v>
      </c>
      <c r="C256" s="23" t="s">
        <v>97</v>
      </c>
      <c r="D256" s="50">
        <f>IF(Gesamtüberblick!P9="","ND",Gesamtüberblick!P9)</f>
        <v>4.2747365999999995E-2</v>
      </c>
      <c r="E256" t="s">
        <v>200</v>
      </c>
      <c r="H256" s="22"/>
    </row>
    <row r="257" spans="1:5" x14ac:dyDescent="0.3">
      <c r="A257" s="23" t="s">
        <v>3</v>
      </c>
      <c r="B257" s="51" t="str">
        <f>Gesamtüberblick!$P$6</f>
        <v>Deponierung</v>
      </c>
      <c r="C257" s="23" t="s">
        <v>131</v>
      </c>
      <c r="D257" s="50">
        <f>IF(Gesamtüberblick!P11="","ND",Gesamtüberblick!P11)</f>
        <v>4.8108878399999999E-6</v>
      </c>
      <c r="E257" t="s">
        <v>200</v>
      </c>
    </row>
    <row r="258" spans="1:5" x14ac:dyDescent="0.3">
      <c r="A258" s="23" t="s">
        <v>3</v>
      </c>
      <c r="B258" s="51" t="str">
        <f>Gesamtüberblick!$P$6</f>
        <v>Deponierung</v>
      </c>
      <c r="C258" s="23" t="s">
        <v>87</v>
      </c>
      <c r="D258" s="50">
        <f>IF(Gesamtüberblick!P34="","ND",Gesamtüberblick!P34)</f>
        <v>0</v>
      </c>
      <c r="E258" t="s">
        <v>8</v>
      </c>
    </row>
    <row r="259" spans="1:5" x14ac:dyDescent="0.3">
      <c r="A259" s="23" t="s">
        <v>3</v>
      </c>
      <c r="B259" s="51" t="str">
        <f>Gesamtüberblick!$P$6</f>
        <v>Deponierung</v>
      </c>
      <c r="C259" s="23" t="s">
        <v>82</v>
      </c>
      <c r="D259" s="50">
        <f>IF(Gesamtüberblick!P29="","ND",Gesamtüberblick!P29)</f>
        <v>0</v>
      </c>
      <c r="E259" t="s">
        <v>9</v>
      </c>
    </row>
    <row r="260" spans="1:5" x14ac:dyDescent="0.3">
      <c r="A260" s="23" t="s">
        <v>3</v>
      </c>
      <c r="B260" s="51" t="str">
        <f>Gesamtüberblick!$P$6</f>
        <v>Deponierung</v>
      </c>
      <c r="C260" s="23" t="s">
        <v>77</v>
      </c>
      <c r="D260" s="50">
        <f>IF(Gesamtüberblick!P24="","ND",Gesamtüberblick!P24)</f>
        <v>0.55984071600000007</v>
      </c>
      <c r="E260" t="s">
        <v>9</v>
      </c>
    </row>
    <row r="261" spans="1:5" x14ac:dyDescent="0.3">
      <c r="A261" s="23" t="s">
        <v>3</v>
      </c>
      <c r="B261" s="51" t="str">
        <f>Gesamtüberblick!$P$6</f>
        <v>Deponierung</v>
      </c>
      <c r="C261" s="23" t="s">
        <v>78</v>
      </c>
      <c r="D261" s="50">
        <f>IF(Gesamtüberblick!P25="","ND",Gesamtüberblick!P25)</f>
        <v>0</v>
      </c>
      <c r="E261" t="s">
        <v>9</v>
      </c>
    </row>
    <row r="262" spans="1:5" x14ac:dyDescent="0.3">
      <c r="A262" s="23" t="s">
        <v>3</v>
      </c>
      <c r="B262" s="51" t="str">
        <f>Gesamtüberblick!$P$6</f>
        <v>Deponierung</v>
      </c>
      <c r="C262" s="23" t="s">
        <v>143</v>
      </c>
      <c r="D262" s="50">
        <f>IF(Gesamtüberblick!P19="","ND",Gesamtüberblick!P19)</f>
        <v>0.559837908</v>
      </c>
      <c r="E262" t="s">
        <v>9</v>
      </c>
    </row>
    <row r="263" spans="1:5" x14ac:dyDescent="0.3">
      <c r="A263" s="23" t="s">
        <v>3</v>
      </c>
      <c r="B263" s="51" t="str">
        <f>Gesamtüberblick!$P$6</f>
        <v>Deponierung</v>
      </c>
      <c r="C263" s="23" t="s">
        <v>142</v>
      </c>
      <c r="D263" s="50">
        <f>IF(Gesamtüberblick!P18="","ND",Gesamtüberblick!P18)</f>
        <v>1.4921923199999998E-8</v>
      </c>
      <c r="E263" t="s">
        <v>201</v>
      </c>
    </row>
    <row r="264" spans="1:5" x14ac:dyDescent="0.3">
      <c r="A264" s="23" t="s">
        <v>3</v>
      </c>
      <c r="B264" s="51" t="str">
        <f>Gesamtüberblick!$P$6</f>
        <v>Deponierung</v>
      </c>
      <c r="C264" s="23" t="s">
        <v>151</v>
      </c>
      <c r="D264" s="50">
        <f>IF(Gesamtüberblick!P42="","ND",Gesamtüberblick!P42)</f>
        <v>1.3092612000000001E-11</v>
      </c>
      <c r="E264" t="s">
        <v>152</v>
      </c>
    </row>
    <row r="265" spans="1:5" x14ac:dyDescent="0.3">
      <c r="A265" s="23" t="s">
        <v>3</v>
      </c>
      <c r="B265" s="51" t="str">
        <f>Gesamtüberblick!$P$6</f>
        <v>Deponierung</v>
      </c>
      <c r="C265" s="23" t="s">
        <v>153</v>
      </c>
      <c r="D265" s="50">
        <f>IF(Gesamtüberblick!P43="","ND",Gesamtüberblick!P43)</f>
        <v>9.1009749600000002E-11</v>
      </c>
      <c r="E265" t="s">
        <v>152</v>
      </c>
    </row>
    <row r="266" spans="1:5" x14ac:dyDescent="0.3">
      <c r="A266" s="23" t="s">
        <v>3</v>
      </c>
      <c r="B266" s="51" t="str">
        <f>Gesamtüberblick!$P$6</f>
        <v>Deponierung</v>
      </c>
      <c r="C266" s="23" t="s">
        <v>149</v>
      </c>
      <c r="D266" s="50">
        <f>IF(Gesamtüberblick!P41="","ND",Gesamtüberblick!P41)</f>
        <v>0.26753233199999998</v>
      </c>
      <c r="E266" t="s">
        <v>150</v>
      </c>
    </row>
    <row r="267" spans="1:5" x14ac:dyDescent="0.3">
      <c r="A267" s="23" t="s">
        <v>3</v>
      </c>
      <c r="B267" s="51" t="str">
        <f>Gesamtüberblick!$P$6</f>
        <v>Deponierung</v>
      </c>
      <c r="C267" s="23" t="s">
        <v>148</v>
      </c>
      <c r="D267" s="50">
        <f>IF(Gesamtüberblick!P40="","ND",Gesamtüberblick!P40)</f>
        <v>2.6567080799999999E-4</v>
      </c>
      <c r="E267" t="s">
        <v>202</v>
      </c>
    </row>
    <row r="268" spans="1:5" x14ac:dyDescent="0.3">
      <c r="A268" s="23" t="s">
        <v>3</v>
      </c>
      <c r="B268" s="51" t="str">
        <f>Gesamtüberblick!$P$6</f>
        <v>Deponierung</v>
      </c>
      <c r="C268" s="23" t="s">
        <v>154</v>
      </c>
      <c r="D268" s="50">
        <f>IF(Gesamtüberblick!P44="","ND",Gesamtüberblick!P44)</f>
        <v>3.7712585999999999E-2</v>
      </c>
      <c r="E268" t="s">
        <v>203</v>
      </c>
    </row>
    <row r="269" spans="1:5" x14ac:dyDescent="0.3">
      <c r="A269" s="23" t="s">
        <v>3</v>
      </c>
      <c r="B269" s="51" t="str">
        <f>Gesamtüberblick!$P$6</f>
        <v>Deponierung</v>
      </c>
      <c r="C269" s="23" t="s">
        <v>146</v>
      </c>
      <c r="D269" s="50">
        <f>IF(Gesamtüberblick!P39="","ND",Gesamtüberblick!P39)</f>
        <v>1.104785496E-8</v>
      </c>
      <c r="E269" t="s">
        <v>204</v>
      </c>
    </row>
    <row r="270" spans="1:5" x14ac:dyDescent="0.3">
      <c r="A270" s="23" t="s">
        <v>3</v>
      </c>
      <c r="B270" s="51" t="str">
        <f>Gesamtüberblick!$P$6</f>
        <v>Deponierung</v>
      </c>
      <c r="C270" s="23" t="s">
        <v>89</v>
      </c>
      <c r="D270" s="50">
        <f>IF(Gesamtüberblick!P36="","ND",Gesamtüberblick!P36)</f>
        <v>0</v>
      </c>
      <c r="E270" t="s">
        <v>8</v>
      </c>
    </row>
    <row r="271" spans="1:5" x14ac:dyDescent="0.3">
      <c r="A271" s="23" t="s">
        <v>3</v>
      </c>
      <c r="B271" s="51" t="str">
        <f>Gesamtüberblick!$P$6</f>
        <v>Deponierung</v>
      </c>
      <c r="C271" s="23" t="s">
        <v>88</v>
      </c>
      <c r="D271" s="50">
        <f>IF(Gesamtüberblick!P35="","ND",Gesamtüberblick!P35)</f>
        <v>0</v>
      </c>
      <c r="E271" t="s">
        <v>8</v>
      </c>
    </row>
    <row r="272" spans="1:5" x14ac:dyDescent="0.3">
      <c r="A272" s="23" t="s">
        <v>3</v>
      </c>
      <c r="B272" s="51" t="str">
        <f>Gesamtüberblick!$P$6</f>
        <v>Deponierung</v>
      </c>
      <c r="C272" s="23" t="s">
        <v>133</v>
      </c>
      <c r="D272" s="50">
        <f>IF(Gesamtüberblick!P13="","ND",Gesamtüberblick!P13)</f>
        <v>3.9620539200000001E-4</v>
      </c>
      <c r="E272" t="s">
        <v>205</v>
      </c>
    </row>
    <row r="273" spans="1:8" x14ac:dyDescent="0.3">
      <c r="A273" s="23" t="s">
        <v>3</v>
      </c>
      <c r="B273" s="51" t="str">
        <f>Gesamtüberblick!$P$6</f>
        <v>Deponierung</v>
      </c>
      <c r="C273" s="23" t="s">
        <v>144</v>
      </c>
      <c r="D273" s="50">
        <f>IF(Gesamtüberblick!P20="","ND",Gesamtüberblick!P20)</f>
        <v>1.20648564E-3</v>
      </c>
      <c r="E273" t="s">
        <v>206</v>
      </c>
    </row>
    <row r="274" spans="1:8" x14ac:dyDescent="0.3">
      <c r="A274" s="23" t="s">
        <v>3</v>
      </c>
      <c r="B274" s="51">
        <f>Gesamtüberblick!$W$6</f>
        <v>0</v>
      </c>
      <c r="C274" s="23" t="s">
        <v>132</v>
      </c>
      <c r="D274" s="50" t="str">
        <f>IF(Gesamtüberblick!W12="","ND",Gesamtüberblick!W12)</f>
        <v>ND</v>
      </c>
      <c r="E274" t="s">
        <v>195</v>
      </c>
      <c r="G274" s="22"/>
      <c r="H274" s="22"/>
    </row>
    <row r="275" spans="1:8" x14ac:dyDescent="0.3">
      <c r="A275" s="23" t="s">
        <v>3</v>
      </c>
      <c r="B275" s="51">
        <f>Gesamtüberblick!$W$6</f>
        <v>0</v>
      </c>
      <c r="C275" s="23" t="s">
        <v>194</v>
      </c>
      <c r="D275" s="50" t="str">
        <f>IF(Gesamtüberblick!W17="","ND",Gesamtüberblick!W17)</f>
        <v>ND</v>
      </c>
      <c r="E275" t="s">
        <v>196</v>
      </c>
    </row>
    <row r="276" spans="1:8" x14ac:dyDescent="0.3">
      <c r="A276" s="23" t="s">
        <v>3</v>
      </c>
      <c r="B276" s="51">
        <f>Gesamtüberblick!$W$6</f>
        <v>0</v>
      </c>
      <c r="C276" s="23" t="s">
        <v>80</v>
      </c>
      <c r="D276" s="50" t="str">
        <f>IF(Gesamtüberblick!W27="","ND",Gesamtüberblick!W27)</f>
        <v>ND</v>
      </c>
      <c r="E276" t="s">
        <v>8</v>
      </c>
    </row>
    <row r="277" spans="1:8" x14ac:dyDescent="0.3">
      <c r="A277" s="23" t="s">
        <v>3</v>
      </c>
      <c r="B277" s="51">
        <f>Gesamtüberblick!$W$6</f>
        <v>0</v>
      </c>
      <c r="C277" s="23" t="s">
        <v>83</v>
      </c>
      <c r="D277" s="50" t="str">
        <f>IF(Gesamtüberblick!W30="","ND",Gesamtüberblick!W30)</f>
        <v>ND</v>
      </c>
      <c r="E277" t="s">
        <v>37</v>
      </c>
    </row>
    <row r="278" spans="1:8" x14ac:dyDescent="0.3">
      <c r="A278" s="23" t="s">
        <v>3</v>
      </c>
      <c r="B278" s="51">
        <f>Gesamtüberblick!$W$6</f>
        <v>0</v>
      </c>
      <c r="C278" s="23" t="s">
        <v>85</v>
      </c>
      <c r="D278" s="50" t="str">
        <f>IF(Gesamtüberblick!W32="","ND",Gesamtüberblick!W32)</f>
        <v>ND</v>
      </c>
      <c r="E278" t="s">
        <v>8</v>
      </c>
    </row>
    <row r="279" spans="1:8" x14ac:dyDescent="0.3">
      <c r="A279" s="23" t="s">
        <v>3</v>
      </c>
      <c r="B279" s="51">
        <f>Gesamtüberblick!$W$6</f>
        <v>0</v>
      </c>
      <c r="C279" s="23" t="s">
        <v>86</v>
      </c>
      <c r="D279" s="50" t="str">
        <f>IF(Gesamtüberblick!W33="","ND",Gesamtüberblick!W33)</f>
        <v>ND</v>
      </c>
      <c r="E279" t="s">
        <v>8</v>
      </c>
    </row>
    <row r="280" spans="1:8" x14ac:dyDescent="0.3">
      <c r="A280" s="23" t="s">
        <v>3</v>
      </c>
      <c r="B280" s="51">
        <f>Gesamtüberblick!$W$6</f>
        <v>0</v>
      </c>
      <c r="C280" s="23" t="s">
        <v>74</v>
      </c>
      <c r="D280" s="50" t="str">
        <f>IF(Gesamtüberblick!W21="","ND",Gesamtüberblick!W21)</f>
        <v>ND</v>
      </c>
      <c r="E280" t="s">
        <v>9</v>
      </c>
    </row>
    <row r="281" spans="1:8" x14ac:dyDescent="0.3">
      <c r="A281" s="23" t="s">
        <v>3</v>
      </c>
      <c r="B281" s="51">
        <f>Gesamtüberblick!$W$6</f>
        <v>0</v>
      </c>
      <c r="C281" s="23" t="s">
        <v>75</v>
      </c>
      <c r="D281" s="50" t="str">
        <f>IF(Gesamtüberblick!W22="","ND",Gesamtüberblick!W22)</f>
        <v>ND</v>
      </c>
      <c r="E281" t="s">
        <v>9</v>
      </c>
    </row>
    <row r="282" spans="1:8" x14ac:dyDescent="0.3">
      <c r="A282" s="23" t="s">
        <v>3</v>
      </c>
      <c r="B282" s="51">
        <f>Gesamtüberblick!$W$6</f>
        <v>0</v>
      </c>
      <c r="C282" s="23" t="s">
        <v>81</v>
      </c>
      <c r="D282" s="50" t="str">
        <f>IF(Gesamtüberblick!W28="","ND",Gesamtüberblick!W28)</f>
        <v>ND</v>
      </c>
      <c r="E282" t="s">
        <v>9</v>
      </c>
    </row>
    <row r="283" spans="1:8" x14ac:dyDescent="0.3">
      <c r="A283" s="23" t="s">
        <v>3</v>
      </c>
      <c r="B283" s="51">
        <f>Gesamtüberblick!$W$6</f>
        <v>0</v>
      </c>
      <c r="C283" s="23" t="s">
        <v>139</v>
      </c>
      <c r="D283" s="50" t="str">
        <f>IF(Gesamtüberblick!W16="","ND",Gesamtüberblick!W16)</f>
        <v>ND</v>
      </c>
      <c r="E283" t="s">
        <v>197</v>
      </c>
    </row>
    <row r="284" spans="1:8" x14ac:dyDescent="0.3">
      <c r="A284" s="23" t="s">
        <v>3</v>
      </c>
      <c r="B284" s="51">
        <f>Gesamtüberblick!$W$6</f>
        <v>0</v>
      </c>
      <c r="C284" s="23" t="s">
        <v>137</v>
      </c>
      <c r="D284" s="50" t="str">
        <f>IF(Gesamtüberblick!W15="","ND",Gesamtüberblick!W15)</f>
        <v>ND</v>
      </c>
      <c r="E284" t="s">
        <v>198</v>
      </c>
    </row>
    <row r="285" spans="1:8" x14ac:dyDescent="0.3">
      <c r="A285" s="23" t="s">
        <v>3</v>
      </c>
      <c r="B285" s="51">
        <f>Gesamtüberblick!$W$6</f>
        <v>0</v>
      </c>
      <c r="C285" s="23" t="s">
        <v>135</v>
      </c>
      <c r="D285" s="50" t="str">
        <f>IF(Gesamtüberblick!W14="","ND",Gesamtüberblick!W14)</f>
        <v>ND</v>
      </c>
      <c r="E285" t="s">
        <v>199</v>
      </c>
    </row>
    <row r="286" spans="1:8" x14ac:dyDescent="0.3">
      <c r="A286" s="23" t="s">
        <v>3</v>
      </c>
      <c r="B286" s="51">
        <f>Gesamtüberblick!$W$6</f>
        <v>0</v>
      </c>
      <c r="C286" s="23" t="s">
        <v>90</v>
      </c>
      <c r="D286" s="50" t="str">
        <f>IF(Gesamtüberblick!W37="","ND",Gesamtüberblick!W37)</f>
        <v>ND</v>
      </c>
      <c r="E286" t="s">
        <v>9</v>
      </c>
    </row>
    <row r="287" spans="1:8" x14ac:dyDescent="0.3">
      <c r="A287" s="23" t="s">
        <v>3</v>
      </c>
      <c r="B287" s="51">
        <f>Gesamtüberblick!$W$6</f>
        <v>0</v>
      </c>
      <c r="C287" s="23" t="s">
        <v>91</v>
      </c>
      <c r="D287" s="50" t="str">
        <f>IF(Gesamtüberblick!W38="","ND",Gesamtüberblick!W38)</f>
        <v>ND</v>
      </c>
      <c r="E287" t="s">
        <v>9</v>
      </c>
    </row>
    <row r="288" spans="1:8" x14ac:dyDescent="0.3">
      <c r="A288" s="23" t="s">
        <v>3</v>
      </c>
      <c r="B288" s="51">
        <f>Gesamtüberblick!$W$6</f>
        <v>0</v>
      </c>
      <c r="C288" s="23" t="s">
        <v>84</v>
      </c>
      <c r="D288" s="50" t="str">
        <f>IF(Gesamtüberblick!W31="","ND",Gesamtüberblick!W31)</f>
        <v>ND</v>
      </c>
      <c r="E288" t="s">
        <v>8</v>
      </c>
    </row>
    <row r="289" spans="1:8" x14ac:dyDescent="0.3">
      <c r="A289" s="23" t="s">
        <v>3</v>
      </c>
      <c r="B289" s="51">
        <f>Gesamtüberblick!$W$6</f>
        <v>0</v>
      </c>
      <c r="C289" s="23" t="s">
        <v>96</v>
      </c>
      <c r="D289" s="50" t="str">
        <f>IF(Gesamtüberblick!W10="","ND",Gesamtüberblick!W10)</f>
        <v>ND</v>
      </c>
      <c r="E289" t="s">
        <v>200</v>
      </c>
    </row>
    <row r="290" spans="1:8" x14ac:dyDescent="0.3">
      <c r="A290" s="23" t="s">
        <v>3</v>
      </c>
      <c r="B290" s="51">
        <f>Gesamtüberblick!$W$6</f>
        <v>0</v>
      </c>
      <c r="C290" s="23" t="s">
        <v>97</v>
      </c>
      <c r="D290" s="50" t="str">
        <f>IF(Gesamtüberblick!W9="","ND",Gesamtüberblick!W9)</f>
        <v>ND</v>
      </c>
      <c r="E290" t="s">
        <v>200</v>
      </c>
      <c r="H290" s="22"/>
    </row>
    <row r="291" spans="1:8" x14ac:dyDescent="0.3">
      <c r="A291" s="23" t="s">
        <v>3</v>
      </c>
      <c r="B291" s="51">
        <f>Gesamtüberblick!$W$6</f>
        <v>0</v>
      </c>
      <c r="C291" s="23" t="s">
        <v>131</v>
      </c>
      <c r="D291" s="50" t="str">
        <f>IF(Gesamtüberblick!W11="","ND",Gesamtüberblick!W11)</f>
        <v>ND</v>
      </c>
      <c r="E291" t="s">
        <v>200</v>
      </c>
    </row>
    <row r="292" spans="1:8" x14ac:dyDescent="0.3">
      <c r="A292" s="23" t="s">
        <v>3</v>
      </c>
      <c r="B292" s="51">
        <f>Gesamtüberblick!$W$6</f>
        <v>0</v>
      </c>
      <c r="C292" s="23" t="s">
        <v>87</v>
      </c>
      <c r="D292" s="50" t="str">
        <f>IF(Gesamtüberblick!W34="","ND",Gesamtüberblick!W34)</f>
        <v>ND</v>
      </c>
      <c r="E292" t="s">
        <v>8</v>
      </c>
    </row>
    <row r="293" spans="1:8" x14ac:dyDescent="0.3">
      <c r="A293" s="23" t="s">
        <v>3</v>
      </c>
      <c r="B293" s="51">
        <f>Gesamtüberblick!$W$6</f>
        <v>0</v>
      </c>
      <c r="C293" s="23" t="s">
        <v>82</v>
      </c>
      <c r="D293" s="50" t="str">
        <f>IF(Gesamtüberblick!W29="","ND",Gesamtüberblick!W29)</f>
        <v>ND</v>
      </c>
      <c r="E293" t="s">
        <v>9</v>
      </c>
    </row>
    <row r="294" spans="1:8" x14ac:dyDescent="0.3">
      <c r="A294" s="23" t="s">
        <v>3</v>
      </c>
      <c r="B294" s="51">
        <f>Gesamtüberblick!$W$6</f>
        <v>0</v>
      </c>
      <c r="C294" s="23" t="s">
        <v>77</v>
      </c>
      <c r="D294" s="50" t="str">
        <f>IF(Gesamtüberblick!W24="","ND",Gesamtüberblick!W24)</f>
        <v>ND</v>
      </c>
      <c r="E294" t="s">
        <v>9</v>
      </c>
    </row>
    <row r="295" spans="1:8" x14ac:dyDescent="0.3">
      <c r="A295" s="23" t="s">
        <v>3</v>
      </c>
      <c r="B295" s="51">
        <f>Gesamtüberblick!$W$6</f>
        <v>0</v>
      </c>
      <c r="C295" s="23" t="s">
        <v>78</v>
      </c>
      <c r="D295" s="50" t="str">
        <f>IF(Gesamtüberblick!W25="","ND",Gesamtüberblick!W25)</f>
        <v>ND</v>
      </c>
      <c r="E295" t="s">
        <v>9</v>
      </c>
    </row>
    <row r="296" spans="1:8" x14ac:dyDescent="0.3">
      <c r="A296" s="23" t="s">
        <v>3</v>
      </c>
      <c r="B296" s="51">
        <f>Gesamtüberblick!$W$6</f>
        <v>0</v>
      </c>
      <c r="C296" s="23" t="s">
        <v>143</v>
      </c>
      <c r="D296" s="50" t="str">
        <f>IF(Gesamtüberblick!W19="","ND",Gesamtüberblick!W19)</f>
        <v>ND</v>
      </c>
      <c r="E296" t="s">
        <v>9</v>
      </c>
    </row>
    <row r="297" spans="1:8" x14ac:dyDescent="0.3">
      <c r="A297" s="23" t="s">
        <v>3</v>
      </c>
      <c r="B297" s="51">
        <f>Gesamtüberblick!$W$6</f>
        <v>0</v>
      </c>
      <c r="C297" s="23" t="s">
        <v>142</v>
      </c>
      <c r="D297" s="50" t="str">
        <f>IF(Gesamtüberblick!W18="","ND",Gesamtüberblick!W18)</f>
        <v>ND</v>
      </c>
      <c r="E297" t="s">
        <v>201</v>
      </c>
    </row>
    <row r="298" spans="1:8" x14ac:dyDescent="0.3">
      <c r="A298" s="23" t="s">
        <v>3</v>
      </c>
      <c r="B298" s="51">
        <f>Gesamtüberblick!$W$6</f>
        <v>0</v>
      </c>
      <c r="C298" s="23" t="s">
        <v>151</v>
      </c>
      <c r="D298" s="50" t="str">
        <f>IF(Gesamtüberblick!W42="","ND",Gesamtüberblick!W42)</f>
        <v>ND</v>
      </c>
      <c r="E298" t="s">
        <v>152</v>
      </c>
    </row>
    <row r="299" spans="1:8" x14ac:dyDescent="0.3">
      <c r="A299" s="23" t="s">
        <v>3</v>
      </c>
      <c r="B299" s="51">
        <f>Gesamtüberblick!$W$6</f>
        <v>0</v>
      </c>
      <c r="C299" s="23" t="s">
        <v>153</v>
      </c>
      <c r="D299" s="50" t="str">
        <f>IF(Gesamtüberblick!W43="","ND",Gesamtüberblick!W43)</f>
        <v>ND</v>
      </c>
      <c r="E299" t="s">
        <v>152</v>
      </c>
    </row>
    <row r="300" spans="1:8" x14ac:dyDescent="0.3">
      <c r="A300" s="23" t="s">
        <v>3</v>
      </c>
      <c r="B300" s="51">
        <f>Gesamtüberblick!$W$6</f>
        <v>0</v>
      </c>
      <c r="C300" s="23" t="s">
        <v>149</v>
      </c>
      <c r="D300" s="50" t="str">
        <f>IF(Gesamtüberblick!W41="","ND",Gesamtüberblick!W41)</f>
        <v>ND</v>
      </c>
      <c r="E300" t="s">
        <v>150</v>
      </c>
    </row>
    <row r="301" spans="1:8" x14ac:dyDescent="0.3">
      <c r="A301" s="23" t="s">
        <v>3</v>
      </c>
      <c r="B301" s="51">
        <f>Gesamtüberblick!$W$6</f>
        <v>0</v>
      </c>
      <c r="C301" s="23" t="s">
        <v>148</v>
      </c>
      <c r="D301" s="50" t="str">
        <f>IF(Gesamtüberblick!W40="","ND",Gesamtüberblick!W40)</f>
        <v>ND</v>
      </c>
      <c r="E301" t="s">
        <v>202</v>
      </c>
    </row>
    <row r="302" spans="1:8" x14ac:dyDescent="0.3">
      <c r="A302" s="23" t="s">
        <v>3</v>
      </c>
      <c r="B302" s="51">
        <f>Gesamtüberblick!$W$6</f>
        <v>0</v>
      </c>
      <c r="C302" s="23" t="s">
        <v>154</v>
      </c>
      <c r="D302" s="50" t="str">
        <f>IF(Gesamtüberblick!W44="","ND",Gesamtüberblick!W44)</f>
        <v>ND</v>
      </c>
      <c r="E302" t="s">
        <v>203</v>
      </c>
    </row>
    <row r="303" spans="1:8" x14ac:dyDescent="0.3">
      <c r="A303" s="23" t="s">
        <v>3</v>
      </c>
      <c r="B303" s="51">
        <f>Gesamtüberblick!$W$6</f>
        <v>0</v>
      </c>
      <c r="C303" s="23" t="s">
        <v>146</v>
      </c>
      <c r="D303" s="50" t="str">
        <f>IF(Gesamtüberblick!W39="","ND",Gesamtüberblick!W39)</f>
        <v>ND</v>
      </c>
      <c r="E303" t="s">
        <v>204</v>
      </c>
    </row>
    <row r="304" spans="1:8" x14ac:dyDescent="0.3">
      <c r="A304" s="23" t="s">
        <v>3</v>
      </c>
      <c r="B304" s="51">
        <f>Gesamtüberblick!$W$6</f>
        <v>0</v>
      </c>
      <c r="C304" s="23" t="s">
        <v>89</v>
      </c>
      <c r="D304" s="50" t="str">
        <f>IF(Gesamtüberblick!W36="","ND",Gesamtüberblick!W36)</f>
        <v>ND</v>
      </c>
      <c r="E304" t="s">
        <v>8</v>
      </c>
    </row>
    <row r="305" spans="1:5" x14ac:dyDescent="0.3">
      <c r="A305" s="23" t="s">
        <v>3</v>
      </c>
      <c r="B305" s="51">
        <f>Gesamtüberblick!$W$6</f>
        <v>0</v>
      </c>
      <c r="C305" s="23" t="s">
        <v>88</v>
      </c>
      <c r="D305" s="50" t="str">
        <f>IF(Gesamtüberblick!W35="","ND",Gesamtüberblick!W35)</f>
        <v>ND</v>
      </c>
      <c r="E305" t="s">
        <v>8</v>
      </c>
    </row>
    <row r="306" spans="1:5" x14ac:dyDescent="0.3">
      <c r="A306" s="23" t="s">
        <v>3</v>
      </c>
      <c r="B306" s="51">
        <f>Gesamtüberblick!$W$6</f>
        <v>0</v>
      </c>
      <c r="C306" s="23" t="s">
        <v>133</v>
      </c>
      <c r="D306" s="50" t="str">
        <f>IF(Gesamtüberblick!W13="","ND",Gesamtüberblick!W13)</f>
        <v>ND</v>
      </c>
      <c r="E306" t="s">
        <v>205</v>
      </c>
    </row>
    <row r="307" spans="1:5" x14ac:dyDescent="0.3">
      <c r="A307" s="23" t="s">
        <v>3</v>
      </c>
      <c r="B307" s="51">
        <f>Gesamtüberblick!$W$6</f>
        <v>0</v>
      </c>
      <c r="C307" s="23" t="s">
        <v>144</v>
      </c>
      <c r="D307" s="50" t="str">
        <f>IF(Gesamtüberblick!W20="","ND",Gesamtüberblick!W20)</f>
        <v>ND</v>
      </c>
      <c r="E307" t="s">
        <v>206</v>
      </c>
    </row>
    <row r="308" spans="1:5" x14ac:dyDescent="0.3">
      <c r="A308" s="23" t="s">
        <v>4</v>
      </c>
      <c r="B308" s="51" t="str">
        <f>Gesamtüberblick!$Q$6</f>
        <v>Deponierung</v>
      </c>
      <c r="C308" s="23" t="s">
        <v>132</v>
      </c>
      <c r="D308" s="50">
        <f>IF(Gesamtüberblick!Q12="","ND",Gesamtüberblick!Q12)</f>
        <v>4.2911749199999994E-9</v>
      </c>
      <c r="E308" t="s">
        <v>195</v>
      </c>
    </row>
    <row r="309" spans="1:5" x14ac:dyDescent="0.3">
      <c r="A309" s="23" t="s">
        <v>4</v>
      </c>
      <c r="B309" s="51" t="str">
        <f>Gesamtüberblick!$Q$6</f>
        <v>Deponierung</v>
      </c>
      <c r="C309" s="23" t="s">
        <v>194</v>
      </c>
      <c r="D309" s="50">
        <f>IF(Gesamtüberblick!Q17="","ND",Gesamtüberblick!Q17)</f>
        <v>1.12913226E-3</v>
      </c>
      <c r="E309" t="s">
        <v>196</v>
      </c>
    </row>
    <row r="310" spans="1:5" x14ac:dyDescent="0.3">
      <c r="A310" s="23" t="s">
        <v>4</v>
      </c>
      <c r="B310" s="51" t="str">
        <f>Gesamtüberblick!$Q$6</f>
        <v>Deponierung</v>
      </c>
      <c r="C310" s="23" t="s">
        <v>80</v>
      </c>
      <c r="D310" s="50">
        <f>IF(Gesamtüberblick!Q27="","ND",Gesamtüberblick!Q27)</f>
        <v>0</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f>IF(Gesamtüberblick!Q32="","ND",Gesamtüberblick!Q32)</f>
        <v>0.1142934672</v>
      </c>
      <c r="E312" t="s">
        <v>8</v>
      </c>
    </row>
    <row r="313" spans="1:5" x14ac:dyDescent="0.3">
      <c r="A313" s="23" t="s">
        <v>4</v>
      </c>
      <c r="B313" s="51" t="str">
        <f>Gesamtüberblick!$Q$6</f>
        <v>Deponierung</v>
      </c>
      <c r="C313" s="23" t="s">
        <v>86</v>
      </c>
      <c r="D313" s="50">
        <f>IF(Gesamtüberblick!Q33="","ND",Gesamtüberblick!Q33)</f>
        <v>2.0071116E-6</v>
      </c>
      <c r="E313" t="s">
        <v>8</v>
      </c>
    </row>
    <row r="314" spans="1:5" x14ac:dyDescent="0.3">
      <c r="A314" s="23" t="s">
        <v>4</v>
      </c>
      <c r="B314" s="51" t="str">
        <f>Gesamtüberblick!$Q$6</f>
        <v>Deponierung</v>
      </c>
      <c r="C314" s="23" t="s">
        <v>74</v>
      </c>
      <c r="D314" s="50">
        <f>IF(Gesamtüberblick!Q21="","ND",Gesamtüberblick!Q21)</f>
        <v>4.6527896399999998E-2</v>
      </c>
      <c r="E314" t="s">
        <v>9</v>
      </c>
    </row>
    <row r="315" spans="1:5" x14ac:dyDescent="0.3">
      <c r="A315" s="23" t="s">
        <v>4</v>
      </c>
      <c r="B315" s="51" t="str">
        <f>Gesamtüberblick!$Q$6</f>
        <v>Deponierung</v>
      </c>
      <c r="C315" s="23" t="s">
        <v>75</v>
      </c>
      <c r="D315" s="50">
        <f>IF(Gesamtüberblick!Q22="","ND",Gesamtüberblick!Q22)</f>
        <v>0</v>
      </c>
      <c r="E315" t="s">
        <v>9</v>
      </c>
    </row>
    <row r="316" spans="1:5" x14ac:dyDescent="0.3">
      <c r="A316" s="23" t="s">
        <v>4</v>
      </c>
      <c r="B316" s="51" t="str">
        <f>Gesamtüberblick!$Q$6</f>
        <v>Deponierung</v>
      </c>
      <c r="C316" s="23" t="s">
        <v>81</v>
      </c>
      <c r="D316" s="50">
        <f>IF(Gesamtüberblick!Q28="","ND",Gesamtüberblick!Q28)</f>
        <v>0</v>
      </c>
      <c r="E316" t="s">
        <v>9</v>
      </c>
    </row>
    <row r="317" spans="1:5" x14ac:dyDescent="0.3">
      <c r="A317" s="23" t="s">
        <v>4</v>
      </c>
      <c r="B317" s="51" t="str">
        <f>Gesamtüberblick!$Q$6</f>
        <v>Deponierung</v>
      </c>
      <c r="C317" s="23" t="s">
        <v>139</v>
      </c>
      <c r="D317" s="50">
        <f>IF(Gesamtüberblick!Q16="","ND",Gesamtüberblick!Q16)</f>
        <v>3.1083598799999997E-3</v>
      </c>
      <c r="E317" t="s">
        <v>197</v>
      </c>
    </row>
    <row r="318" spans="1:5" x14ac:dyDescent="0.3">
      <c r="A318" s="23" t="s">
        <v>4</v>
      </c>
      <c r="B318" s="51" t="str">
        <f>Gesamtüberblick!$Q$6</f>
        <v>Deponierung</v>
      </c>
      <c r="C318" s="23" t="s">
        <v>137</v>
      </c>
      <c r="D318" s="50">
        <f>IF(Gesamtüberblick!Q15="","ND",Gesamtüberblick!Q15)</f>
        <v>2.9145139200000003E-4</v>
      </c>
      <c r="E318" t="s">
        <v>198</v>
      </c>
    </row>
    <row r="319" spans="1:5" x14ac:dyDescent="0.3">
      <c r="A319" s="23" t="s">
        <v>4</v>
      </c>
      <c r="B319" s="51" t="str">
        <f>Gesamtüberblick!$Q$6</f>
        <v>Deponierung</v>
      </c>
      <c r="C319" s="23" t="s">
        <v>135</v>
      </c>
      <c r="D319" s="50">
        <f>IF(Gesamtüberblick!Q14="","ND",Gesamtüberblick!Q14)</f>
        <v>1.35817536E-5</v>
      </c>
      <c r="E319" t="s">
        <v>199</v>
      </c>
    </row>
    <row r="320" spans="1:5" x14ac:dyDescent="0.3">
      <c r="A320" s="23" t="s">
        <v>4</v>
      </c>
      <c r="B320" s="51" t="str">
        <f>Gesamtüberblick!$Q$6</f>
        <v>Deponierung</v>
      </c>
      <c r="C320" s="23" t="s">
        <v>90</v>
      </c>
      <c r="D320" s="50">
        <f>IF(Gesamtüberblick!Q37="","ND",Gesamtüberblick!Q37)</f>
        <v>0</v>
      </c>
      <c r="E320" t="s">
        <v>9</v>
      </c>
    </row>
    <row r="321" spans="1:9" x14ac:dyDescent="0.3">
      <c r="A321" s="23" t="s">
        <v>4</v>
      </c>
      <c r="B321" s="51" t="str">
        <f>Gesamtüberblick!$Q$6</f>
        <v>Deponierung</v>
      </c>
      <c r="C321" s="23" t="s">
        <v>91</v>
      </c>
      <c r="D321" s="50">
        <f>IF(Gesamtüberblick!Q38="","ND",Gesamtüberblick!Q38)</f>
        <v>0</v>
      </c>
      <c r="E321" t="s">
        <v>9</v>
      </c>
    </row>
    <row r="322" spans="1:9" x14ac:dyDescent="0.3">
      <c r="A322" s="23" t="s">
        <v>4</v>
      </c>
      <c r="B322" s="51" t="str">
        <f>Gesamtüberblick!$Q$6</f>
        <v>Deponierung</v>
      </c>
      <c r="C322" s="23" t="s">
        <v>84</v>
      </c>
      <c r="D322" s="50">
        <f>IF(Gesamtüberblick!Q31="","ND",Gesamtüberblick!Q31)</f>
        <v>1.7619845999999999E-5</v>
      </c>
      <c r="E322" t="s">
        <v>8</v>
      </c>
    </row>
    <row r="323" spans="1:9" x14ac:dyDescent="0.3">
      <c r="A323" s="23" t="s">
        <v>4</v>
      </c>
      <c r="B323" s="51" t="str">
        <f>Gesamtüberblick!$Q$6</f>
        <v>Deponierung</v>
      </c>
      <c r="C323" s="23" t="s">
        <v>96</v>
      </c>
      <c r="D323" s="50">
        <f>IF(Gesamtüberblick!Q10="","ND",Gesamtüberblick!Q10)</f>
        <v>0</v>
      </c>
      <c r="E323" t="s">
        <v>200</v>
      </c>
      <c r="H323" s="22"/>
      <c r="I323" s="22"/>
    </row>
    <row r="324" spans="1:9" x14ac:dyDescent="0.3">
      <c r="A324" s="23" t="s">
        <v>4</v>
      </c>
      <c r="B324" s="51" t="str">
        <f>Gesamtüberblick!$Q$6</f>
        <v>Deponierung</v>
      </c>
      <c r="C324" s="23" t="s">
        <v>97</v>
      </c>
      <c r="D324" s="50">
        <f>IF(Gesamtüberblick!Q9="","ND",Gesamtüberblick!Q9)</f>
        <v>0.19570225199999999</v>
      </c>
      <c r="E324" t="s">
        <v>200</v>
      </c>
    </row>
    <row r="325" spans="1:9" x14ac:dyDescent="0.3">
      <c r="A325" s="23" t="s">
        <v>4</v>
      </c>
      <c r="B325" s="51" t="str">
        <f>Gesamtüberblick!$Q$6</f>
        <v>Deponierung</v>
      </c>
      <c r="C325" s="23" t="s">
        <v>131</v>
      </c>
      <c r="D325" s="50">
        <f>IF(Gesamtüberblick!Q11="","ND",Gesamtüberblick!Q11)</f>
        <v>9.01794552E-5</v>
      </c>
      <c r="E325" t="s">
        <v>200</v>
      </c>
    </row>
    <row r="326" spans="1:9" x14ac:dyDescent="0.3">
      <c r="A326" s="23" t="s">
        <v>4</v>
      </c>
      <c r="B326" s="51" t="str">
        <f>Gesamtüberblick!$Q$6</f>
        <v>Deponierung</v>
      </c>
      <c r="C326" s="23" t="s">
        <v>87</v>
      </c>
      <c r="D326" s="50">
        <f>IF(Gesamtüberblick!Q34="","ND",Gesamtüberblick!Q34)</f>
        <v>0</v>
      </c>
      <c r="E326" t="s">
        <v>8</v>
      </c>
    </row>
    <row r="327" spans="1:9" x14ac:dyDescent="0.3">
      <c r="A327" s="23" t="s">
        <v>4</v>
      </c>
      <c r="B327" s="51" t="str">
        <f>Gesamtüberblick!$Q$6</f>
        <v>Deponierung</v>
      </c>
      <c r="C327" s="23" t="s">
        <v>82</v>
      </c>
      <c r="D327" s="50">
        <f>IF(Gesamtüberblick!Q29="","ND",Gesamtüberblick!Q29)</f>
        <v>0</v>
      </c>
      <c r="E327" t="s">
        <v>9</v>
      </c>
    </row>
    <row r="328" spans="1:9" x14ac:dyDescent="0.3">
      <c r="A328" s="23" t="s">
        <v>4</v>
      </c>
      <c r="B328" s="51" t="str">
        <f>Gesamtüberblick!$Q$6</f>
        <v>Deponierung</v>
      </c>
      <c r="C328" s="23" t="s">
        <v>77</v>
      </c>
      <c r="D328" s="50">
        <f>IF(Gesamtüberblick!Q24="","ND",Gesamtüberblick!Q24)</f>
        <v>2.7716049599999999</v>
      </c>
      <c r="E328" t="s">
        <v>9</v>
      </c>
    </row>
    <row r="329" spans="1:9" x14ac:dyDescent="0.3">
      <c r="A329" s="23" t="s">
        <v>4</v>
      </c>
      <c r="B329" s="51" t="str">
        <f>Gesamtüberblick!$Q$6</f>
        <v>Deponierung</v>
      </c>
      <c r="C329" s="23" t="s">
        <v>78</v>
      </c>
      <c r="D329" s="50">
        <f>IF(Gesamtüberblick!Q25="","ND",Gesamtüberblick!Q25)</f>
        <v>0</v>
      </c>
      <c r="E329" t="s">
        <v>9</v>
      </c>
    </row>
    <row r="330" spans="1:9" x14ac:dyDescent="0.3">
      <c r="A330" s="23" t="s">
        <v>4</v>
      </c>
      <c r="B330" s="51" t="str">
        <f>Gesamtüberblick!$Q$6</f>
        <v>Deponierung</v>
      </c>
      <c r="C330" s="23" t="s">
        <v>143</v>
      </c>
      <c r="D330" s="50">
        <f>IF(Gesamtüberblick!Q19="","ND",Gesamtüberblick!Q19)</f>
        <v>2.7715840799999998</v>
      </c>
      <c r="E330" t="s">
        <v>9</v>
      </c>
    </row>
    <row r="331" spans="1:9" x14ac:dyDescent="0.3">
      <c r="A331" s="23" t="s">
        <v>4</v>
      </c>
      <c r="B331" s="51" t="str">
        <f>Gesamtüberblick!$Q$6</f>
        <v>Deponierung</v>
      </c>
      <c r="C331" s="23" t="s">
        <v>142</v>
      </c>
      <c r="D331" s="50">
        <f>IF(Gesamtüberblick!Q18="","ND",Gesamtüberblick!Q18)</f>
        <v>6.2822050800000004E-7</v>
      </c>
      <c r="E331" t="s">
        <v>201</v>
      </c>
    </row>
    <row r="332" spans="1:9" x14ac:dyDescent="0.3">
      <c r="A332" s="23" t="s">
        <v>4</v>
      </c>
      <c r="B332" s="51" t="str">
        <f>Gesamtüberblick!$Q$6</f>
        <v>Deponierung</v>
      </c>
      <c r="C332" s="23" t="s">
        <v>151</v>
      </c>
      <c r="D332" s="50">
        <f>IF(Gesamtüberblick!Q42="","ND",Gesamtüberblick!Q42)</f>
        <v>8.2465358399999997E-11</v>
      </c>
      <c r="E332" t="s">
        <v>152</v>
      </c>
    </row>
    <row r="333" spans="1:9" x14ac:dyDescent="0.3">
      <c r="A333" s="23" t="s">
        <v>4</v>
      </c>
      <c r="B333" s="51" t="str">
        <f>Gesamtüberblick!$Q$6</f>
        <v>Deponierung</v>
      </c>
      <c r="C333" s="23" t="s">
        <v>153</v>
      </c>
      <c r="D333" s="50">
        <f>IF(Gesamtüberblick!Q43="","ND",Gesamtüberblick!Q43)</f>
        <v>1.84031436E-9</v>
      </c>
      <c r="E333" t="s">
        <v>152</v>
      </c>
    </row>
    <row r="334" spans="1:9" x14ac:dyDescent="0.3">
      <c r="A334" s="23" t="s">
        <v>4</v>
      </c>
      <c r="B334" s="51" t="str">
        <f>Gesamtüberblick!$Q$6</f>
        <v>Deponierung</v>
      </c>
      <c r="C334" s="23" t="s">
        <v>149</v>
      </c>
      <c r="D334" s="50">
        <f>IF(Gesamtüberblick!Q41="","ND",Gesamtüberblick!Q41)</f>
        <v>1.40334768</v>
      </c>
      <c r="E334" t="s">
        <v>150</v>
      </c>
    </row>
    <row r="335" spans="1:9" x14ac:dyDescent="0.3">
      <c r="A335" s="23" t="s">
        <v>4</v>
      </c>
      <c r="B335" s="51" t="str">
        <f>Gesamtüberblick!$Q$6</f>
        <v>Deponierung</v>
      </c>
      <c r="C335" s="23" t="s">
        <v>148</v>
      </c>
      <c r="D335" s="50">
        <f>IF(Gesamtüberblick!Q40="","ND",Gesamtüberblick!Q40)</f>
        <v>4.4785097999999997E-3</v>
      </c>
      <c r="E335" t="s">
        <v>202</v>
      </c>
    </row>
    <row r="336" spans="1:9" x14ac:dyDescent="0.3">
      <c r="A336" s="23" t="s">
        <v>4</v>
      </c>
      <c r="B336" s="51" t="str">
        <f>Gesamtüberblick!$Q$6</f>
        <v>Deponierung</v>
      </c>
      <c r="C336" s="23" t="s">
        <v>154</v>
      </c>
      <c r="D336" s="50">
        <f>IF(Gesamtüberblick!Q44="","ND",Gesamtüberblick!Q44)</f>
        <v>1.42202388</v>
      </c>
      <c r="E336" t="s">
        <v>203</v>
      </c>
    </row>
    <row r="337" spans="1:5" x14ac:dyDescent="0.3">
      <c r="A337" s="23" t="s">
        <v>4</v>
      </c>
      <c r="B337" s="51" t="str">
        <f>Gesamtüberblick!$Q$6</f>
        <v>Deponierung</v>
      </c>
      <c r="C337" s="23" t="s">
        <v>146</v>
      </c>
      <c r="D337" s="50">
        <f>IF(Gesamtüberblick!Q39="","ND",Gesamtüberblick!Q39)</f>
        <v>1.3779794400000001E-8</v>
      </c>
      <c r="E337" t="s">
        <v>204</v>
      </c>
    </row>
    <row r="338" spans="1:5" x14ac:dyDescent="0.3">
      <c r="A338" s="23" t="s">
        <v>4</v>
      </c>
      <c r="B338" s="51" t="str">
        <f>Gesamtüberblick!$Q$6</f>
        <v>Deponierung</v>
      </c>
      <c r="C338" s="23" t="s">
        <v>89</v>
      </c>
      <c r="D338" s="50">
        <f>IF(Gesamtüberblick!Q36="","ND",Gesamtüberblick!Q36)</f>
        <v>0</v>
      </c>
      <c r="E338" t="s">
        <v>8</v>
      </c>
    </row>
    <row r="339" spans="1:5" x14ac:dyDescent="0.3">
      <c r="A339" s="23" t="s">
        <v>4</v>
      </c>
      <c r="B339" s="51" t="str">
        <f>Gesamtüberblick!$Q$6</f>
        <v>Deponierung</v>
      </c>
      <c r="C339" s="23" t="s">
        <v>88</v>
      </c>
      <c r="D339" s="50">
        <f>IF(Gesamtüberblick!Q35="","ND",Gesamtüberblick!Q35)</f>
        <v>0</v>
      </c>
      <c r="E339" t="s">
        <v>8</v>
      </c>
    </row>
    <row r="340" spans="1:5" x14ac:dyDescent="0.3">
      <c r="A340" s="23" t="s">
        <v>4</v>
      </c>
      <c r="B340" s="51" t="str">
        <f>Gesamtüberblick!$Q$6</f>
        <v>Deponierung</v>
      </c>
      <c r="C340" s="23" t="s">
        <v>133</v>
      </c>
      <c r="D340" s="50">
        <f>IF(Gesamtüberblick!Q13="","ND",Gesamtüberblick!Q13)</f>
        <v>7.6816760399999991E-4</v>
      </c>
      <c r="E340" t="s">
        <v>205</v>
      </c>
    </row>
    <row r="341" spans="1:5" x14ac:dyDescent="0.3">
      <c r="A341" s="23" t="s">
        <v>4</v>
      </c>
      <c r="B341" s="51" t="str">
        <f>Gesamtüberblick!$Q$6</f>
        <v>Deponierung</v>
      </c>
      <c r="C341" s="23" t="s">
        <v>144</v>
      </c>
      <c r="D341" s="50">
        <f>IF(Gesamtüberblick!Q20="","ND",Gesamtüberblick!Q20)</f>
        <v>1.050688548E-2</v>
      </c>
      <c r="E341" t="s">
        <v>206</v>
      </c>
    </row>
    <row r="342" spans="1:5" x14ac:dyDescent="0.3">
      <c r="A342" s="23" t="s">
        <v>4</v>
      </c>
      <c r="B342" s="51">
        <f>Gesamtüberblick!$X$6</f>
        <v>0</v>
      </c>
      <c r="C342" s="23" t="s">
        <v>132</v>
      </c>
      <c r="D342" s="50" t="str">
        <f>IF(Gesamtüberblick!X12="","ND",Gesamtüberblick!X12)</f>
        <v>ND</v>
      </c>
      <c r="E342" t="s">
        <v>195</v>
      </c>
    </row>
    <row r="343" spans="1:5" x14ac:dyDescent="0.3">
      <c r="A343" s="23" t="s">
        <v>4</v>
      </c>
      <c r="B343" s="51">
        <f>Gesamtüberblick!$X$6</f>
        <v>0</v>
      </c>
      <c r="C343" s="23" t="s">
        <v>194</v>
      </c>
      <c r="D343" s="50" t="str">
        <f>IF(Gesamtüberblick!X17="","ND",Gesamtüberblick!X17)</f>
        <v>ND</v>
      </c>
      <c r="E343" t="s">
        <v>196</v>
      </c>
    </row>
    <row r="344" spans="1:5" x14ac:dyDescent="0.3">
      <c r="A344" s="23" t="s">
        <v>4</v>
      </c>
      <c r="B344" s="51">
        <f>Gesamtüberblick!$X$6</f>
        <v>0</v>
      </c>
      <c r="C344" s="23" t="s">
        <v>80</v>
      </c>
      <c r="D344" s="50" t="str">
        <f>IF(Gesamtüberblick!X27="","ND",Gesamtüberblick!X27)</f>
        <v>ND</v>
      </c>
      <c r="E344" t="s">
        <v>8</v>
      </c>
    </row>
    <row r="345" spans="1:5" x14ac:dyDescent="0.3">
      <c r="A345" s="23" t="s">
        <v>4</v>
      </c>
      <c r="B345" s="51">
        <f>Gesamtüberblick!$X$6</f>
        <v>0</v>
      </c>
      <c r="C345" s="23" t="s">
        <v>83</v>
      </c>
      <c r="D345" s="50" t="str">
        <f>IF(Gesamtüberblick!X30="","ND",Gesamtüberblick!X30)</f>
        <v>ND</v>
      </c>
      <c r="E345" t="s">
        <v>37</v>
      </c>
    </row>
    <row r="346" spans="1:5" x14ac:dyDescent="0.3">
      <c r="A346" s="23" t="s">
        <v>4</v>
      </c>
      <c r="B346" s="51">
        <f>Gesamtüberblick!$X$6</f>
        <v>0</v>
      </c>
      <c r="C346" s="23" t="s">
        <v>85</v>
      </c>
      <c r="D346" s="50" t="str">
        <f>IF(Gesamtüberblick!X32="","ND",Gesamtüberblick!X32)</f>
        <v>ND</v>
      </c>
      <c r="E346" t="s">
        <v>8</v>
      </c>
    </row>
    <row r="347" spans="1:5" x14ac:dyDescent="0.3">
      <c r="A347" s="23" t="s">
        <v>4</v>
      </c>
      <c r="B347" s="51">
        <f>Gesamtüberblick!$X$6</f>
        <v>0</v>
      </c>
      <c r="C347" s="23" t="s">
        <v>86</v>
      </c>
      <c r="D347" s="50" t="str">
        <f>IF(Gesamtüberblick!X33="","ND",Gesamtüberblick!X33)</f>
        <v>ND</v>
      </c>
      <c r="E347" t="s">
        <v>8</v>
      </c>
    </row>
    <row r="348" spans="1:5" x14ac:dyDescent="0.3">
      <c r="A348" s="23" t="s">
        <v>4</v>
      </c>
      <c r="B348" s="51">
        <f>Gesamtüberblick!$X$6</f>
        <v>0</v>
      </c>
      <c r="C348" s="23" t="s">
        <v>74</v>
      </c>
      <c r="D348" s="50" t="str">
        <f>IF(Gesamtüberblick!X21="","ND",Gesamtüberblick!X21)</f>
        <v>ND</v>
      </c>
      <c r="E348" t="s">
        <v>9</v>
      </c>
    </row>
    <row r="349" spans="1:5" x14ac:dyDescent="0.3">
      <c r="A349" s="23" t="s">
        <v>4</v>
      </c>
      <c r="B349" s="51">
        <f>Gesamtüberblick!$X$6</f>
        <v>0</v>
      </c>
      <c r="C349" s="23" t="s">
        <v>75</v>
      </c>
      <c r="D349" s="50" t="str">
        <f>IF(Gesamtüberblick!X22="","ND",Gesamtüberblick!X22)</f>
        <v>ND</v>
      </c>
      <c r="E349" t="s">
        <v>9</v>
      </c>
    </row>
    <row r="350" spans="1:5" x14ac:dyDescent="0.3">
      <c r="A350" s="23" t="s">
        <v>4</v>
      </c>
      <c r="B350" s="51">
        <f>Gesamtüberblick!$X$6</f>
        <v>0</v>
      </c>
      <c r="C350" s="23" t="s">
        <v>81</v>
      </c>
      <c r="D350" s="50" t="str">
        <f>IF(Gesamtüberblick!X28="","ND",Gesamtüberblick!X28)</f>
        <v>ND</v>
      </c>
      <c r="E350" t="s">
        <v>9</v>
      </c>
    </row>
    <row r="351" spans="1:5" x14ac:dyDescent="0.3">
      <c r="A351" s="23" t="s">
        <v>4</v>
      </c>
      <c r="B351" s="51">
        <f>Gesamtüberblick!$X$6</f>
        <v>0</v>
      </c>
      <c r="C351" s="23" t="s">
        <v>139</v>
      </c>
      <c r="D351" s="50" t="str">
        <f>IF(Gesamtüberblick!X16="","ND",Gesamtüberblick!X16)</f>
        <v>ND</v>
      </c>
      <c r="E351" t="s">
        <v>197</v>
      </c>
    </row>
    <row r="352" spans="1:5" x14ac:dyDescent="0.3">
      <c r="A352" s="23" t="s">
        <v>4</v>
      </c>
      <c r="B352" s="51">
        <f>Gesamtüberblick!$X$6</f>
        <v>0</v>
      </c>
      <c r="C352" s="23" t="s">
        <v>137</v>
      </c>
      <c r="D352" s="50" t="str">
        <f>IF(Gesamtüberblick!X15="","ND",Gesamtüberblick!X15)</f>
        <v>ND</v>
      </c>
      <c r="E352" t="s">
        <v>198</v>
      </c>
    </row>
    <row r="353" spans="1:9" x14ac:dyDescent="0.3">
      <c r="A353" s="23" t="s">
        <v>4</v>
      </c>
      <c r="B353" s="51">
        <f>Gesamtüberblick!$X$6</f>
        <v>0</v>
      </c>
      <c r="C353" s="23" t="s">
        <v>135</v>
      </c>
      <c r="D353" s="50" t="str">
        <f>IF(Gesamtüberblick!X14="","ND",Gesamtüberblick!X14)</f>
        <v>ND</v>
      </c>
      <c r="E353" t="s">
        <v>199</v>
      </c>
    </row>
    <row r="354" spans="1:9" x14ac:dyDescent="0.3">
      <c r="A354" s="23" t="s">
        <v>4</v>
      </c>
      <c r="B354" s="51">
        <f>Gesamtüberblick!$X$6</f>
        <v>0</v>
      </c>
      <c r="C354" s="23" t="s">
        <v>90</v>
      </c>
      <c r="D354" s="50" t="str">
        <f>IF(Gesamtüberblick!X37="","ND",Gesamtüberblick!X37)</f>
        <v>ND</v>
      </c>
      <c r="E354" t="s">
        <v>9</v>
      </c>
    </row>
    <row r="355" spans="1:9" x14ac:dyDescent="0.3">
      <c r="A355" s="23" t="s">
        <v>4</v>
      </c>
      <c r="B355" s="51">
        <f>Gesamtüberblick!$X$6</f>
        <v>0</v>
      </c>
      <c r="C355" s="23" t="s">
        <v>91</v>
      </c>
      <c r="D355" s="50" t="str">
        <f>IF(Gesamtüberblick!X38="","ND",Gesamtüberblick!X38)</f>
        <v>ND</v>
      </c>
      <c r="E355" t="s">
        <v>9</v>
      </c>
    </row>
    <row r="356" spans="1:9" x14ac:dyDescent="0.3">
      <c r="A356" s="23" t="s">
        <v>4</v>
      </c>
      <c r="B356" s="51">
        <f>Gesamtüberblick!$X$6</f>
        <v>0</v>
      </c>
      <c r="C356" s="23" t="s">
        <v>84</v>
      </c>
      <c r="D356" s="50" t="str">
        <f>IF(Gesamtüberblick!X31="","ND",Gesamtüberblick!X31)</f>
        <v>ND</v>
      </c>
      <c r="E356" t="s">
        <v>8</v>
      </c>
    </row>
    <row r="357" spans="1:9" x14ac:dyDescent="0.3">
      <c r="A357" s="23" t="s">
        <v>4</v>
      </c>
      <c r="B357" s="51">
        <f>Gesamtüberblick!$X$6</f>
        <v>0</v>
      </c>
      <c r="C357" s="23" t="s">
        <v>96</v>
      </c>
      <c r="D357" s="50" t="str">
        <f>IF(Gesamtüberblick!X10="","ND",Gesamtüberblick!X10)</f>
        <v>ND</v>
      </c>
      <c r="E357" t="s">
        <v>200</v>
      </c>
      <c r="H357" s="22"/>
      <c r="I357" s="22"/>
    </row>
    <row r="358" spans="1:9" x14ac:dyDescent="0.3">
      <c r="A358" s="23" t="s">
        <v>4</v>
      </c>
      <c r="B358" s="51">
        <f>Gesamtüberblick!$X$6</f>
        <v>0</v>
      </c>
      <c r="C358" s="23" t="s">
        <v>97</v>
      </c>
      <c r="D358" s="50" t="str">
        <f>IF(Gesamtüberblick!X9="","ND",Gesamtüberblick!X9)</f>
        <v>ND</v>
      </c>
      <c r="E358" t="s">
        <v>200</v>
      </c>
    </row>
    <row r="359" spans="1:9" x14ac:dyDescent="0.3">
      <c r="A359" s="23" t="s">
        <v>4</v>
      </c>
      <c r="B359" s="51">
        <f>Gesamtüberblick!$X$6</f>
        <v>0</v>
      </c>
      <c r="C359" s="23" t="s">
        <v>131</v>
      </c>
      <c r="D359" s="50" t="str">
        <f>IF(Gesamtüberblick!X11="","ND",Gesamtüberblick!X11)</f>
        <v>ND</v>
      </c>
      <c r="E359" t="s">
        <v>200</v>
      </c>
    </row>
    <row r="360" spans="1:9" x14ac:dyDescent="0.3">
      <c r="A360" s="23" t="s">
        <v>4</v>
      </c>
      <c r="B360" s="51">
        <f>Gesamtüberblick!$X$6</f>
        <v>0</v>
      </c>
      <c r="C360" s="23" t="s">
        <v>87</v>
      </c>
      <c r="D360" s="50" t="str">
        <f>IF(Gesamtüberblick!X34="","ND",Gesamtüberblick!X34)</f>
        <v>ND</v>
      </c>
      <c r="E360" t="s">
        <v>8</v>
      </c>
    </row>
    <row r="361" spans="1:9" x14ac:dyDescent="0.3">
      <c r="A361" s="23" t="s">
        <v>4</v>
      </c>
      <c r="B361" s="51">
        <f>Gesamtüberblick!$X$6</f>
        <v>0</v>
      </c>
      <c r="C361" s="23" t="s">
        <v>82</v>
      </c>
      <c r="D361" s="50" t="str">
        <f>IF(Gesamtüberblick!X29="","ND",Gesamtüberblick!X29)</f>
        <v>ND</v>
      </c>
      <c r="E361" t="s">
        <v>9</v>
      </c>
    </row>
    <row r="362" spans="1:9" x14ac:dyDescent="0.3">
      <c r="A362" s="23" t="s">
        <v>4</v>
      </c>
      <c r="B362" s="51">
        <f>Gesamtüberblick!$X$6</f>
        <v>0</v>
      </c>
      <c r="C362" s="23" t="s">
        <v>77</v>
      </c>
      <c r="D362" s="50" t="str">
        <f>IF(Gesamtüberblick!X24="","ND",Gesamtüberblick!X24)</f>
        <v>ND</v>
      </c>
      <c r="E362" t="s">
        <v>9</v>
      </c>
    </row>
    <row r="363" spans="1:9" x14ac:dyDescent="0.3">
      <c r="A363" s="23" t="s">
        <v>4</v>
      </c>
      <c r="B363" s="51">
        <f>Gesamtüberblick!$X$6</f>
        <v>0</v>
      </c>
      <c r="C363" s="23" t="s">
        <v>78</v>
      </c>
      <c r="D363" s="50" t="str">
        <f>IF(Gesamtüberblick!X25="","ND",Gesamtüberblick!X25)</f>
        <v>ND</v>
      </c>
      <c r="E363" t="s">
        <v>9</v>
      </c>
    </row>
    <row r="364" spans="1:9" x14ac:dyDescent="0.3">
      <c r="A364" s="23" t="s">
        <v>4</v>
      </c>
      <c r="B364" s="51">
        <f>Gesamtüberblick!$X$6</f>
        <v>0</v>
      </c>
      <c r="C364" s="23" t="s">
        <v>143</v>
      </c>
      <c r="D364" s="50" t="str">
        <f>IF(Gesamtüberblick!X19="","ND",Gesamtüberblick!X19)</f>
        <v>ND</v>
      </c>
      <c r="E364" t="s">
        <v>9</v>
      </c>
    </row>
    <row r="365" spans="1:9" x14ac:dyDescent="0.3">
      <c r="A365" s="23" t="s">
        <v>4</v>
      </c>
      <c r="B365" s="51">
        <f>Gesamtüberblick!$X$6</f>
        <v>0</v>
      </c>
      <c r="C365" s="23" t="s">
        <v>142</v>
      </c>
      <c r="D365" s="50" t="str">
        <f>IF(Gesamtüberblick!X18="","ND",Gesamtüberblick!X18)</f>
        <v>ND</v>
      </c>
      <c r="E365" t="s">
        <v>201</v>
      </c>
    </row>
    <row r="366" spans="1:9" x14ac:dyDescent="0.3">
      <c r="A366" s="23" t="s">
        <v>4</v>
      </c>
      <c r="B366" s="51">
        <f>Gesamtüberblick!$X$6</f>
        <v>0</v>
      </c>
      <c r="C366" s="23" t="s">
        <v>151</v>
      </c>
      <c r="D366" s="50" t="str">
        <f>IF(Gesamtüberblick!X42="","ND",Gesamtüberblick!X42)</f>
        <v>ND</v>
      </c>
      <c r="E366" t="s">
        <v>152</v>
      </c>
    </row>
    <row r="367" spans="1:9" x14ac:dyDescent="0.3">
      <c r="A367" s="23" t="s">
        <v>4</v>
      </c>
      <c r="B367" s="51">
        <f>Gesamtüberblick!$X$6</f>
        <v>0</v>
      </c>
      <c r="C367" s="23" t="s">
        <v>153</v>
      </c>
      <c r="D367" s="50" t="str">
        <f>IF(Gesamtüberblick!X43="","ND",Gesamtüberblick!X43)</f>
        <v>ND</v>
      </c>
      <c r="E367" t="s">
        <v>152</v>
      </c>
    </row>
    <row r="368" spans="1:9" x14ac:dyDescent="0.3">
      <c r="A368" s="23" t="s">
        <v>4</v>
      </c>
      <c r="B368" s="51">
        <f>Gesamtüberblick!$X$6</f>
        <v>0</v>
      </c>
      <c r="C368" s="23" t="s">
        <v>149</v>
      </c>
      <c r="D368" s="50" t="str">
        <f>IF(Gesamtüberblick!X41="","ND",Gesamtüberblick!X41)</f>
        <v>ND</v>
      </c>
      <c r="E368" t="s">
        <v>150</v>
      </c>
    </row>
    <row r="369" spans="1:5" x14ac:dyDescent="0.3">
      <c r="A369" s="23" t="s">
        <v>4</v>
      </c>
      <c r="B369" s="51">
        <f>Gesamtüberblick!$X$6</f>
        <v>0</v>
      </c>
      <c r="C369" s="23" t="s">
        <v>148</v>
      </c>
      <c r="D369" s="50" t="str">
        <f>IF(Gesamtüberblick!X40="","ND",Gesamtüberblick!X40)</f>
        <v>ND</v>
      </c>
      <c r="E369" t="s">
        <v>202</v>
      </c>
    </row>
    <row r="370" spans="1:5" x14ac:dyDescent="0.3">
      <c r="A370" s="23" t="s">
        <v>4</v>
      </c>
      <c r="B370" s="51">
        <f>Gesamtüberblick!$X$6</f>
        <v>0</v>
      </c>
      <c r="C370" s="23" t="s">
        <v>154</v>
      </c>
      <c r="D370" s="50" t="str">
        <f>IF(Gesamtüberblick!X44="","ND",Gesamtüberblick!X44)</f>
        <v>ND</v>
      </c>
      <c r="E370" t="s">
        <v>203</v>
      </c>
    </row>
    <row r="371" spans="1:5" x14ac:dyDescent="0.3">
      <c r="A371" s="23" t="s">
        <v>4</v>
      </c>
      <c r="B371" s="51">
        <f>Gesamtüberblick!$X$6</f>
        <v>0</v>
      </c>
      <c r="C371" s="23" t="s">
        <v>146</v>
      </c>
      <c r="D371" s="50" t="str">
        <f>IF(Gesamtüberblick!X39="","ND",Gesamtüberblick!X39)</f>
        <v>ND</v>
      </c>
      <c r="E371" t="s">
        <v>204</v>
      </c>
    </row>
    <row r="372" spans="1:5" x14ac:dyDescent="0.3">
      <c r="A372" s="23" t="s">
        <v>4</v>
      </c>
      <c r="B372" s="51">
        <f>Gesamtüberblick!$X$6</f>
        <v>0</v>
      </c>
      <c r="C372" s="23" t="s">
        <v>89</v>
      </c>
      <c r="D372" s="50" t="str">
        <f>IF(Gesamtüberblick!X36="","ND",Gesamtüberblick!X36)</f>
        <v>ND</v>
      </c>
      <c r="E372" t="s">
        <v>8</v>
      </c>
    </row>
    <row r="373" spans="1:5" x14ac:dyDescent="0.3">
      <c r="A373" s="23" t="s">
        <v>4</v>
      </c>
      <c r="B373" s="51">
        <f>Gesamtüberblick!$X$6</f>
        <v>0</v>
      </c>
      <c r="C373" s="23" t="s">
        <v>88</v>
      </c>
      <c r="D373" s="50" t="str">
        <f>IF(Gesamtüberblick!X35="","ND",Gesamtüberblick!X35)</f>
        <v>ND</v>
      </c>
      <c r="E373" t="s">
        <v>8</v>
      </c>
    </row>
    <row r="374" spans="1:5" x14ac:dyDescent="0.3">
      <c r="A374" s="23" t="s">
        <v>4</v>
      </c>
      <c r="B374" s="51">
        <f>Gesamtüberblick!$X$6</f>
        <v>0</v>
      </c>
      <c r="C374" s="23" t="s">
        <v>133</v>
      </c>
      <c r="D374" s="50" t="str">
        <f>IF(Gesamtüberblick!X13="","ND",Gesamtüberblick!X13)</f>
        <v>ND</v>
      </c>
      <c r="E374" t="s">
        <v>205</v>
      </c>
    </row>
    <row r="375" spans="1:5" x14ac:dyDescent="0.3">
      <c r="A375" s="23" t="s">
        <v>4</v>
      </c>
      <c r="B375" s="51">
        <f>Gesamtüberblick!$X$6</f>
        <v>0</v>
      </c>
      <c r="C375" s="23" t="s">
        <v>144</v>
      </c>
      <c r="D375" s="50" t="str">
        <f>IF(Gesamtüberblick!X20="","ND",Gesamtüberblick!X20)</f>
        <v>ND</v>
      </c>
      <c r="E375" t="s">
        <v>206</v>
      </c>
    </row>
    <row r="376" spans="1:5" x14ac:dyDescent="0.3">
      <c r="A376" s="23" t="s">
        <v>5</v>
      </c>
      <c r="B376" s="51" t="str">
        <f>Gesamtüberblick!$R$6</f>
        <v>Deponierung</v>
      </c>
      <c r="C376" s="23" t="s">
        <v>132</v>
      </c>
      <c r="D376" s="50">
        <f>IF(Gesamtüberblick!R12="","ND",Gesamtüberblick!R12)</f>
        <v>0</v>
      </c>
      <c r="E376" t="s">
        <v>195</v>
      </c>
    </row>
    <row r="377" spans="1:5" x14ac:dyDescent="0.3">
      <c r="A377" s="23" t="s">
        <v>5</v>
      </c>
      <c r="B377" s="51" t="str">
        <f>Gesamtüberblick!$R$6</f>
        <v>Deponierung</v>
      </c>
      <c r="C377" s="23" t="s">
        <v>194</v>
      </c>
      <c r="D377" s="50">
        <f>IF(Gesamtüberblick!R17="","ND",Gesamtüberblick!R17)</f>
        <v>0</v>
      </c>
      <c r="E377" t="s">
        <v>196</v>
      </c>
    </row>
    <row r="378" spans="1:5" x14ac:dyDescent="0.3">
      <c r="A378" s="23" t="s">
        <v>5</v>
      </c>
      <c r="B378" s="51" t="str">
        <f>Gesamtüberblick!$R$6</f>
        <v>Deponierung</v>
      </c>
      <c r="C378" s="23" t="s">
        <v>80</v>
      </c>
      <c r="D378" s="50">
        <f>IF(Gesamtüberblick!R27="","ND",Gesamtüberblick!R27)</f>
        <v>0</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f>IF(Gesamtüberblick!R32="","ND",Gesamtüberblick!R32)</f>
        <v>0</v>
      </c>
      <c r="E380" t="s">
        <v>8</v>
      </c>
    </row>
    <row r="381" spans="1:5" x14ac:dyDescent="0.3">
      <c r="A381" s="23" t="s">
        <v>5</v>
      </c>
      <c r="B381" s="51" t="str">
        <f>Gesamtüberblick!$R$6</f>
        <v>Deponierung</v>
      </c>
      <c r="C381" s="23" t="s">
        <v>86</v>
      </c>
      <c r="D381" s="50">
        <f>IF(Gesamtüberblick!R33="","ND",Gesamtüberblick!R33)</f>
        <v>0</v>
      </c>
      <c r="E381" t="s">
        <v>8</v>
      </c>
    </row>
    <row r="382" spans="1:5" x14ac:dyDescent="0.3">
      <c r="A382" s="23" t="s">
        <v>5</v>
      </c>
      <c r="B382" s="51" t="str">
        <f>Gesamtüberblick!$R$6</f>
        <v>Deponierung</v>
      </c>
      <c r="C382" s="23" t="s">
        <v>74</v>
      </c>
      <c r="D382" s="50">
        <f>IF(Gesamtüberblick!R21="","ND",Gesamtüberblick!R21)</f>
        <v>0</v>
      </c>
      <c r="E382" t="s">
        <v>9</v>
      </c>
    </row>
    <row r="383" spans="1:5" x14ac:dyDescent="0.3">
      <c r="A383" s="23" t="s">
        <v>5</v>
      </c>
      <c r="B383" s="51" t="str">
        <f>Gesamtüberblick!$R$6</f>
        <v>Deponierung</v>
      </c>
      <c r="C383" s="23" t="s">
        <v>75</v>
      </c>
      <c r="D383" s="50">
        <f>IF(Gesamtüberblick!R22="","ND",Gesamtüberblick!R22)</f>
        <v>0</v>
      </c>
      <c r="E383" t="s">
        <v>9</v>
      </c>
    </row>
    <row r="384" spans="1:5" x14ac:dyDescent="0.3">
      <c r="A384" s="23" t="s">
        <v>5</v>
      </c>
      <c r="B384" s="51" t="str">
        <f>Gesamtüberblick!$R$6</f>
        <v>Deponierung</v>
      </c>
      <c r="C384" s="23" t="s">
        <v>81</v>
      </c>
      <c r="D384" s="50">
        <f>IF(Gesamtüberblick!R28="","ND",Gesamtüberblick!R28)</f>
        <v>0</v>
      </c>
      <c r="E384" t="s">
        <v>9</v>
      </c>
    </row>
    <row r="385" spans="1:9" x14ac:dyDescent="0.3">
      <c r="A385" s="23" t="s">
        <v>5</v>
      </c>
      <c r="B385" s="51" t="str">
        <f>Gesamtüberblick!$R$6</f>
        <v>Deponierung</v>
      </c>
      <c r="C385" s="23" t="s">
        <v>139</v>
      </c>
      <c r="D385" s="50">
        <f>IF(Gesamtüberblick!R16="","ND",Gesamtüberblick!R16)</f>
        <v>0</v>
      </c>
      <c r="E385" t="s">
        <v>197</v>
      </c>
    </row>
    <row r="386" spans="1:9" x14ac:dyDescent="0.3">
      <c r="A386" s="23" t="s">
        <v>5</v>
      </c>
      <c r="B386" s="51" t="str">
        <f>Gesamtüberblick!$R$6</f>
        <v>Deponierung</v>
      </c>
      <c r="C386" s="23" t="s">
        <v>137</v>
      </c>
      <c r="D386" s="50">
        <f>IF(Gesamtüberblick!R15="","ND",Gesamtüberblick!R15)</f>
        <v>0</v>
      </c>
      <c r="E386" t="s">
        <v>198</v>
      </c>
    </row>
    <row r="387" spans="1:9" x14ac:dyDescent="0.3">
      <c r="A387" s="23" t="s">
        <v>5</v>
      </c>
      <c r="B387" s="51" t="str">
        <f>Gesamtüberblick!$R$6</f>
        <v>Deponierung</v>
      </c>
      <c r="C387" s="23" t="s">
        <v>135</v>
      </c>
      <c r="D387" s="50">
        <f>IF(Gesamtüberblick!R14="","ND",Gesamtüberblick!R14)</f>
        <v>0</v>
      </c>
      <c r="E387" t="s">
        <v>199</v>
      </c>
    </row>
    <row r="388" spans="1:9" x14ac:dyDescent="0.3">
      <c r="A388" s="23" t="s">
        <v>5</v>
      </c>
      <c r="B388" s="51" t="str">
        <f>Gesamtüberblick!$R$6</f>
        <v>Deponierung</v>
      </c>
      <c r="C388" s="23" t="s">
        <v>90</v>
      </c>
      <c r="D388" s="50">
        <f>IF(Gesamtüberblick!R37="","ND",Gesamtüberblick!R37)</f>
        <v>0</v>
      </c>
      <c r="E388" t="s">
        <v>9</v>
      </c>
    </row>
    <row r="389" spans="1:9" x14ac:dyDescent="0.3">
      <c r="A389" s="23" t="s">
        <v>5</v>
      </c>
      <c r="B389" s="51" t="str">
        <f>Gesamtüberblick!$R$6</f>
        <v>Deponierung</v>
      </c>
      <c r="C389" s="23" t="s">
        <v>91</v>
      </c>
      <c r="D389" s="50">
        <f>IF(Gesamtüberblick!R38="","ND",Gesamtüberblick!R38)</f>
        <v>0</v>
      </c>
      <c r="E389" t="s">
        <v>9</v>
      </c>
    </row>
    <row r="390" spans="1:9" x14ac:dyDescent="0.3">
      <c r="A390" s="23" t="s">
        <v>5</v>
      </c>
      <c r="B390" s="51" t="str">
        <f>Gesamtüberblick!$R$6</f>
        <v>Deponierung</v>
      </c>
      <c r="C390" s="23" t="s">
        <v>84</v>
      </c>
      <c r="D390" s="50">
        <f>IF(Gesamtüberblick!R31="","ND",Gesamtüberblick!R31)</f>
        <v>0</v>
      </c>
      <c r="E390" t="s">
        <v>8</v>
      </c>
      <c r="H390" s="22"/>
      <c r="I390" s="22"/>
    </row>
    <row r="391" spans="1:9" x14ac:dyDescent="0.3">
      <c r="A391" s="23" t="s">
        <v>5</v>
      </c>
      <c r="B391" s="51" t="str">
        <f>Gesamtüberblick!$R$6</f>
        <v>Deponierung</v>
      </c>
      <c r="C391" s="23" t="s">
        <v>96</v>
      </c>
      <c r="D391" s="50">
        <f>IF(Gesamtüberblick!R10="","ND",Gesamtüberblick!R10)</f>
        <v>0</v>
      </c>
      <c r="E391" t="s">
        <v>200</v>
      </c>
    </row>
    <row r="392" spans="1:9" x14ac:dyDescent="0.3">
      <c r="A392" s="23" t="s">
        <v>5</v>
      </c>
      <c r="B392" s="51" t="str">
        <f>Gesamtüberblick!$R$6</f>
        <v>Deponierung</v>
      </c>
      <c r="C392" s="23" t="s">
        <v>97</v>
      </c>
      <c r="D392" s="50">
        <f>IF(Gesamtüberblick!R9="","ND",Gesamtüberblick!R9)</f>
        <v>0</v>
      </c>
      <c r="E392" t="s">
        <v>200</v>
      </c>
    </row>
    <row r="393" spans="1:9" x14ac:dyDescent="0.3">
      <c r="A393" s="23" t="s">
        <v>5</v>
      </c>
      <c r="B393" s="51" t="str">
        <f>Gesamtüberblick!$R$6</f>
        <v>Deponierung</v>
      </c>
      <c r="C393" s="23" t="s">
        <v>131</v>
      </c>
      <c r="D393" s="50">
        <f>IF(Gesamtüberblick!R11="","ND",Gesamtüberblick!R11)</f>
        <v>0</v>
      </c>
      <c r="E393" t="s">
        <v>200</v>
      </c>
    </row>
    <row r="394" spans="1:9" x14ac:dyDescent="0.3">
      <c r="A394" s="23" t="s">
        <v>5</v>
      </c>
      <c r="B394" s="51" t="str">
        <f>Gesamtüberblick!$R$6</f>
        <v>Deponierung</v>
      </c>
      <c r="C394" s="23" t="s">
        <v>87</v>
      </c>
      <c r="D394" s="50">
        <f>IF(Gesamtüberblick!R34="","ND",Gesamtüberblick!R34)</f>
        <v>0</v>
      </c>
      <c r="E394" t="s">
        <v>8</v>
      </c>
    </row>
    <row r="395" spans="1:9" x14ac:dyDescent="0.3">
      <c r="A395" s="23" t="s">
        <v>5</v>
      </c>
      <c r="B395" s="51" t="str">
        <f>Gesamtüberblick!$R$6</f>
        <v>Deponierung</v>
      </c>
      <c r="C395" s="23" t="s">
        <v>82</v>
      </c>
      <c r="D395" s="50">
        <f>IF(Gesamtüberblick!R29="","ND",Gesamtüberblick!R29)</f>
        <v>0</v>
      </c>
      <c r="E395" t="s">
        <v>9</v>
      </c>
    </row>
    <row r="396" spans="1:9" x14ac:dyDescent="0.3">
      <c r="A396" s="23" t="s">
        <v>5</v>
      </c>
      <c r="B396" s="51" t="str">
        <f>Gesamtüberblick!$R$6</f>
        <v>Deponierung</v>
      </c>
      <c r="C396" s="23" t="s">
        <v>77</v>
      </c>
      <c r="D396" s="50">
        <f>IF(Gesamtüberblick!R24="","ND",Gesamtüberblick!R24)</f>
        <v>0</v>
      </c>
      <c r="E396" t="s">
        <v>9</v>
      </c>
    </row>
    <row r="397" spans="1:9" x14ac:dyDescent="0.3">
      <c r="A397" s="23" t="s">
        <v>5</v>
      </c>
      <c r="B397" s="51" t="str">
        <f>Gesamtüberblick!$R$6</f>
        <v>Deponierung</v>
      </c>
      <c r="C397" s="23" t="s">
        <v>78</v>
      </c>
      <c r="D397" s="50">
        <f>IF(Gesamtüberblick!R25="","ND",Gesamtüberblick!R25)</f>
        <v>0</v>
      </c>
      <c r="E397" t="s">
        <v>9</v>
      </c>
    </row>
    <row r="398" spans="1:9" x14ac:dyDescent="0.3">
      <c r="A398" s="23" t="s">
        <v>5</v>
      </c>
      <c r="B398" s="51" t="str">
        <f>Gesamtüberblick!$R$6</f>
        <v>Deponierung</v>
      </c>
      <c r="C398" s="23" t="s">
        <v>143</v>
      </c>
      <c r="D398" s="50">
        <f>IF(Gesamtüberblick!R19="","ND",Gesamtüberblick!R19)</f>
        <v>0</v>
      </c>
      <c r="E398" t="s">
        <v>9</v>
      </c>
    </row>
    <row r="399" spans="1:9" x14ac:dyDescent="0.3">
      <c r="A399" s="23" t="s">
        <v>5</v>
      </c>
      <c r="B399" s="51" t="str">
        <f>Gesamtüberblick!$R$6</f>
        <v>Deponierung</v>
      </c>
      <c r="C399" s="23" t="s">
        <v>142</v>
      </c>
      <c r="D399" s="50">
        <f>IF(Gesamtüberblick!R18="","ND",Gesamtüberblick!R18)</f>
        <v>0</v>
      </c>
      <c r="E399" t="s">
        <v>201</v>
      </c>
    </row>
    <row r="400" spans="1:9" x14ac:dyDescent="0.3">
      <c r="A400" s="23" t="s">
        <v>5</v>
      </c>
      <c r="B400" s="51" t="str">
        <f>Gesamtüberblick!$R$6</f>
        <v>Deponierung</v>
      </c>
      <c r="C400" s="23" t="s">
        <v>151</v>
      </c>
      <c r="D400" s="50">
        <f>IF(Gesamtüberblick!R42="","ND",Gesamtüberblick!R42)</f>
        <v>0</v>
      </c>
      <c r="E400" t="s">
        <v>152</v>
      </c>
    </row>
    <row r="401" spans="1:5" x14ac:dyDescent="0.3">
      <c r="A401" s="23" t="s">
        <v>5</v>
      </c>
      <c r="B401" s="51" t="str">
        <f>Gesamtüberblick!$R$6</f>
        <v>Deponierung</v>
      </c>
      <c r="C401" s="23" t="s">
        <v>153</v>
      </c>
      <c r="D401" s="50">
        <f>IF(Gesamtüberblick!R43="","ND",Gesamtüberblick!R43)</f>
        <v>0</v>
      </c>
      <c r="E401" t="s">
        <v>152</v>
      </c>
    </row>
    <row r="402" spans="1:5" x14ac:dyDescent="0.3">
      <c r="A402" s="23" t="s">
        <v>5</v>
      </c>
      <c r="B402" s="51" t="str">
        <f>Gesamtüberblick!$R$6</f>
        <v>Deponierung</v>
      </c>
      <c r="C402" s="23" t="s">
        <v>149</v>
      </c>
      <c r="D402" s="50">
        <f>IF(Gesamtüberblick!R41="","ND",Gesamtüberblick!R41)</f>
        <v>0</v>
      </c>
      <c r="E402" t="s">
        <v>150</v>
      </c>
    </row>
    <row r="403" spans="1:5" x14ac:dyDescent="0.3">
      <c r="A403" s="23" t="s">
        <v>5</v>
      </c>
      <c r="B403" s="51" t="str">
        <f>Gesamtüberblick!$R$6</f>
        <v>Deponierung</v>
      </c>
      <c r="C403" s="23" t="s">
        <v>148</v>
      </c>
      <c r="D403" s="50">
        <f>IF(Gesamtüberblick!R40="","ND",Gesamtüberblick!R40)</f>
        <v>0</v>
      </c>
      <c r="E403" t="s">
        <v>202</v>
      </c>
    </row>
    <row r="404" spans="1:5" x14ac:dyDescent="0.3">
      <c r="A404" s="23" t="s">
        <v>5</v>
      </c>
      <c r="B404" s="51" t="str">
        <f>Gesamtüberblick!$R$6</f>
        <v>Deponierung</v>
      </c>
      <c r="C404" s="23" t="s">
        <v>154</v>
      </c>
      <c r="D404" s="50">
        <f>IF(Gesamtüberblick!R44="","ND",Gesamtüberblick!R44)</f>
        <v>0</v>
      </c>
      <c r="E404" t="s">
        <v>203</v>
      </c>
    </row>
    <row r="405" spans="1:5" x14ac:dyDescent="0.3">
      <c r="A405" s="23" t="s">
        <v>5</v>
      </c>
      <c r="B405" s="51" t="str">
        <f>Gesamtüberblick!$R$6</f>
        <v>Deponierung</v>
      </c>
      <c r="C405" s="23" t="s">
        <v>146</v>
      </c>
      <c r="D405" s="50">
        <f>IF(Gesamtüberblick!R39="","ND",Gesamtüberblick!R39)</f>
        <v>0</v>
      </c>
      <c r="E405" t="s">
        <v>204</v>
      </c>
    </row>
    <row r="406" spans="1:5" x14ac:dyDescent="0.3">
      <c r="A406" s="23" t="s">
        <v>5</v>
      </c>
      <c r="B406" s="51" t="str">
        <f>Gesamtüberblick!$R$6</f>
        <v>Deponierung</v>
      </c>
      <c r="C406" s="23" t="s">
        <v>89</v>
      </c>
      <c r="D406" s="50">
        <f>IF(Gesamtüberblick!R36="","ND",Gesamtüberblick!R36)</f>
        <v>0</v>
      </c>
      <c r="E406" t="s">
        <v>8</v>
      </c>
    </row>
    <row r="407" spans="1:5" x14ac:dyDescent="0.3">
      <c r="A407" s="23" t="s">
        <v>5</v>
      </c>
      <c r="B407" s="51" t="str">
        <f>Gesamtüberblick!$R$6</f>
        <v>Deponierung</v>
      </c>
      <c r="C407" s="23" t="s">
        <v>88</v>
      </c>
      <c r="D407" s="50">
        <f>IF(Gesamtüberblick!R35="","ND",Gesamtüberblick!R35)</f>
        <v>0</v>
      </c>
      <c r="E407" t="s">
        <v>8</v>
      </c>
    </row>
    <row r="408" spans="1:5" x14ac:dyDescent="0.3">
      <c r="A408" s="23" t="s">
        <v>5</v>
      </c>
      <c r="B408" s="51" t="str">
        <f>Gesamtüberblick!$R$6</f>
        <v>Deponierung</v>
      </c>
      <c r="C408" s="23" t="s">
        <v>133</v>
      </c>
      <c r="D408" s="50">
        <f>IF(Gesamtüberblick!R13="","ND",Gesamtüberblick!R13)</f>
        <v>0</v>
      </c>
      <c r="E408" t="s">
        <v>205</v>
      </c>
    </row>
    <row r="409" spans="1:5" x14ac:dyDescent="0.3">
      <c r="A409" s="23" t="s">
        <v>5</v>
      </c>
      <c r="B409" s="51" t="str">
        <f>Gesamtüberblick!$R$6</f>
        <v>Deponierung</v>
      </c>
      <c r="C409" s="23" t="s">
        <v>144</v>
      </c>
      <c r="D409" s="50">
        <f>IF(Gesamtüberblick!R20="","ND",Gesamtüberblick!R20)</f>
        <v>0</v>
      </c>
      <c r="E409" t="s">
        <v>206</v>
      </c>
    </row>
    <row r="410" spans="1:5" x14ac:dyDescent="0.3">
      <c r="A410" s="23" t="s">
        <v>5</v>
      </c>
      <c r="B410" s="51">
        <f>Gesamtüberblick!$Y$6</f>
        <v>0</v>
      </c>
      <c r="C410" s="23" t="s">
        <v>132</v>
      </c>
      <c r="D410" s="50" t="str">
        <f>IF(Gesamtüberblick!Y12="","ND",Gesamtüberblick!Y12)</f>
        <v>ND</v>
      </c>
      <c r="E410" t="s">
        <v>195</v>
      </c>
    </row>
    <row r="411" spans="1:5" x14ac:dyDescent="0.3">
      <c r="A411" s="23" t="s">
        <v>5</v>
      </c>
      <c r="B411" s="51">
        <f>Gesamtüberblick!$Y$6</f>
        <v>0</v>
      </c>
      <c r="C411" s="23" t="s">
        <v>194</v>
      </c>
      <c r="D411" s="50" t="str">
        <f>IF(Gesamtüberblick!Y17="","ND",Gesamtüberblick!Y17)</f>
        <v>ND</v>
      </c>
      <c r="E411" t="s">
        <v>196</v>
      </c>
    </row>
    <row r="412" spans="1:5" x14ac:dyDescent="0.3">
      <c r="A412" s="23" t="s">
        <v>5</v>
      </c>
      <c r="B412" s="51">
        <f>Gesamtüberblick!$Y$6</f>
        <v>0</v>
      </c>
      <c r="C412" s="23" t="s">
        <v>80</v>
      </c>
      <c r="D412" s="50" t="str">
        <f>IF(Gesamtüberblick!Y27="","ND",Gesamtüberblick!Y27)</f>
        <v>ND</v>
      </c>
      <c r="E412" t="s">
        <v>8</v>
      </c>
    </row>
    <row r="413" spans="1:5" x14ac:dyDescent="0.3">
      <c r="A413" s="23" t="s">
        <v>5</v>
      </c>
      <c r="B413" s="51">
        <f>Gesamtüberblick!$Y$6</f>
        <v>0</v>
      </c>
      <c r="C413" s="23" t="s">
        <v>83</v>
      </c>
      <c r="D413" s="50" t="str">
        <f>IF(Gesamtüberblick!Y30="","ND",Gesamtüberblick!Y30)</f>
        <v>ND</v>
      </c>
      <c r="E413" t="s">
        <v>37</v>
      </c>
    </row>
    <row r="414" spans="1:5" x14ac:dyDescent="0.3">
      <c r="A414" s="23" t="s">
        <v>5</v>
      </c>
      <c r="B414" s="51">
        <f>Gesamtüberblick!$Y$6</f>
        <v>0</v>
      </c>
      <c r="C414" s="23" t="s">
        <v>85</v>
      </c>
      <c r="D414" s="50" t="str">
        <f>IF(Gesamtüberblick!Y32="","ND",Gesamtüberblick!Y32)</f>
        <v>ND</v>
      </c>
      <c r="E414" t="s">
        <v>8</v>
      </c>
    </row>
    <row r="415" spans="1:5" x14ac:dyDescent="0.3">
      <c r="A415" s="23" t="s">
        <v>5</v>
      </c>
      <c r="B415" s="51">
        <f>Gesamtüberblick!$Y$6</f>
        <v>0</v>
      </c>
      <c r="C415" s="23" t="s">
        <v>86</v>
      </c>
      <c r="D415" s="50" t="str">
        <f>IF(Gesamtüberblick!Y33="","ND",Gesamtüberblick!Y33)</f>
        <v>ND</v>
      </c>
      <c r="E415" t="s">
        <v>8</v>
      </c>
    </row>
    <row r="416" spans="1:5" x14ac:dyDescent="0.3">
      <c r="A416" s="23" t="s">
        <v>5</v>
      </c>
      <c r="B416" s="51">
        <f>Gesamtüberblick!$Y$6</f>
        <v>0</v>
      </c>
      <c r="C416" s="23" t="s">
        <v>74</v>
      </c>
      <c r="D416" s="50" t="str">
        <f>IF(Gesamtüberblick!Y21="","ND",Gesamtüberblick!Y21)</f>
        <v>ND</v>
      </c>
      <c r="E416" t="s">
        <v>9</v>
      </c>
    </row>
    <row r="417" spans="1:9" x14ac:dyDescent="0.3">
      <c r="A417" s="23" t="s">
        <v>5</v>
      </c>
      <c r="B417" s="51">
        <f>Gesamtüberblick!$Y$6</f>
        <v>0</v>
      </c>
      <c r="C417" s="23" t="s">
        <v>75</v>
      </c>
      <c r="D417" s="50" t="str">
        <f>IF(Gesamtüberblick!Y22="","ND",Gesamtüberblick!Y22)</f>
        <v>ND</v>
      </c>
      <c r="E417" t="s">
        <v>9</v>
      </c>
    </row>
    <row r="418" spans="1:9" x14ac:dyDescent="0.3">
      <c r="A418" s="23" t="s">
        <v>5</v>
      </c>
      <c r="B418" s="51">
        <f>Gesamtüberblick!$Y$6</f>
        <v>0</v>
      </c>
      <c r="C418" s="23" t="s">
        <v>81</v>
      </c>
      <c r="D418" s="50" t="str">
        <f>IF(Gesamtüberblick!Y28="","ND",Gesamtüberblick!Y28)</f>
        <v>ND</v>
      </c>
      <c r="E418" t="s">
        <v>9</v>
      </c>
    </row>
    <row r="419" spans="1:9" x14ac:dyDescent="0.3">
      <c r="A419" s="23" t="s">
        <v>5</v>
      </c>
      <c r="B419" s="51">
        <f>Gesamtüberblick!$Y$6</f>
        <v>0</v>
      </c>
      <c r="C419" s="23" t="s">
        <v>139</v>
      </c>
      <c r="D419" s="50" t="str">
        <f>IF(Gesamtüberblick!Y16="","ND",Gesamtüberblick!Y16)</f>
        <v>ND</v>
      </c>
      <c r="E419" t="s">
        <v>197</v>
      </c>
    </row>
    <row r="420" spans="1:9" x14ac:dyDescent="0.3">
      <c r="A420" s="23" t="s">
        <v>5</v>
      </c>
      <c r="B420" s="51">
        <f>Gesamtüberblick!$Y$6</f>
        <v>0</v>
      </c>
      <c r="C420" s="23" t="s">
        <v>137</v>
      </c>
      <c r="D420" s="50" t="str">
        <f>IF(Gesamtüberblick!Y15="","ND",Gesamtüberblick!Y15)</f>
        <v>ND</v>
      </c>
      <c r="E420" t="s">
        <v>198</v>
      </c>
    </row>
    <row r="421" spans="1:9" x14ac:dyDescent="0.3">
      <c r="A421" s="23" t="s">
        <v>5</v>
      </c>
      <c r="B421" s="51">
        <f>Gesamtüberblick!$Y$6</f>
        <v>0</v>
      </c>
      <c r="C421" s="23" t="s">
        <v>135</v>
      </c>
      <c r="D421" s="50" t="str">
        <f>IF(Gesamtüberblick!Y14="","ND",Gesamtüberblick!Y14)</f>
        <v>ND</v>
      </c>
      <c r="E421" t="s">
        <v>199</v>
      </c>
    </row>
    <row r="422" spans="1:9" x14ac:dyDescent="0.3">
      <c r="A422" s="23" t="s">
        <v>5</v>
      </c>
      <c r="B422" s="51">
        <f>Gesamtüberblick!$Y$6</f>
        <v>0</v>
      </c>
      <c r="C422" s="23" t="s">
        <v>90</v>
      </c>
      <c r="D422" s="50" t="str">
        <f>IF(Gesamtüberblick!Y37="","ND",Gesamtüberblick!Y37)</f>
        <v>ND</v>
      </c>
      <c r="E422" t="s">
        <v>9</v>
      </c>
    </row>
    <row r="423" spans="1:9" x14ac:dyDescent="0.3">
      <c r="A423" s="23" t="s">
        <v>5</v>
      </c>
      <c r="B423" s="51">
        <f>Gesamtüberblick!$Y$6</f>
        <v>0</v>
      </c>
      <c r="C423" s="23" t="s">
        <v>91</v>
      </c>
      <c r="D423" s="50" t="str">
        <f>IF(Gesamtüberblick!Y38="","ND",Gesamtüberblick!Y38)</f>
        <v>ND</v>
      </c>
      <c r="E423" t="s">
        <v>9</v>
      </c>
    </row>
    <row r="424" spans="1:9" x14ac:dyDescent="0.3">
      <c r="A424" s="23" t="s">
        <v>5</v>
      </c>
      <c r="B424" s="51">
        <f>Gesamtüberblick!$Y$6</f>
        <v>0</v>
      </c>
      <c r="C424" s="23" t="s">
        <v>84</v>
      </c>
      <c r="D424" s="50" t="str">
        <f>IF(Gesamtüberblick!Y31="","ND",Gesamtüberblick!Y31)</f>
        <v>ND</v>
      </c>
      <c r="E424" t="s">
        <v>8</v>
      </c>
      <c r="H424" s="22"/>
      <c r="I424" s="22"/>
    </row>
    <row r="425" spans="1:9" x14ac:dyDescent="0.3">
      <c r="A425" s="23" t="s">
        <v>5</v>
      </c>
      <c r="B425" s="51">
        <f>Gesamtüberblick!$Y$6</f>
        <v>0</v>
      </c>
      <c r="C425" s="23" t="s">
        <v>96</v>
      </c>
      <c r="D425" s="50" t="str">
        <f>IF(Gesamtüberblick!Y10="","ND",Gesamtüberblick!Y10)</f>
        <v>ND</v>
      </c>
      <c r="E425" t="s">
        <v>200</v>
      </c>
    </row>
    <row r="426" spans="1:9" x14ac:dyDescent="0.3">
      <c r="A426" s="23" t="s">
        <v>5</v>
      </c>
      <c r="B426" s="51">
        <f>Gesamtüberblick!$Y$6</f>
        <v>0</v>
      </c>
      <c r="C426" s="23" t="s">
        <v>97</v>
      </c>
      <c r="D426" s="50" t="str">
        <f>IF(Gesamtüberblick!Y9="","ND",Gesamtüberblick!Y9)</f>
        <v>ND</v>
      </c>
      <c r="E426" t="s">
        <v>200</v>
      </c>
    </row>
    <row r="427" spans="1:9" x14ac:dyDescent="0.3">
      <c r="A427" s="23" t="s">
        <v>5</v>
      </c>
      <c r="B427" s="51">
        <f>Gesamtüberblick!$Y$6</f>
        <v>0</v>
      </c>
      <c r="C427" s="23" t="s">
        <v>131</v>
      </c>
      <c r="D427" s="50" t="str">
        <f>IF(Gesamtüberblick!Y11="","ND",Gesamtüberblick!Y11)</f>
        <v>ND</v>
      </c>
      <c r="E427" t="s">
        <v>200</v>
      </c>
    </row>
    <row r="428" spans="1:9" x14ac:dyDescent="0.3">
      <c r="A428" s="23" t="s">
        <v>5</v>
      </c>
      <c r="B428" s="51">
        <f>Gesamtüberblick!$Y$6</f>
        <v>0</v>
      </c>
      <c r="C428" s="23" t="s">
        <v>87</v>
      </c>
      <c r="D428" s="50" t="str">
        <f>IF(Gesamtüberblick!Y34="","ND",Gesamtüberblick!Y34)</f>
        <v>ND</v>
      </c>
      <c r="E428" t="s">
        <v>8</v>
      </c>
    </row>
    <row r="429" spans="1:9" x14ac:dyDescent="0.3">
      <c r="A429" s="23" t="s">
        <v>5</v>
      </c>
      <c r="B429" s="51">
        <f>Gesamtüberblick!$Y$6</f>
        <v>0</v>
      </c>
      <c r="C429" s="23" t="s">
        <v>82</v>
      </c>
      <c r="D429" s="50" t="str">
        <f>IF(Gesamtüberblick!Y29="","ND",Gesamtüberblick!Y29)</f>
        <v>ND</v>
      </c>
      <c r="E429" t="s">
        <v>9</v>
      </c>
    </row>
    <row r="430" spans="1:9" x14ac:dyDescent="0.3">
      <c r="A430" s="23" t="s">
        <v>5</v>
      </c>
      <c r="B430" s="51">
        <f>Gesamtüberblick!$Y$6</f>
        <v>0</v>
      </c>
      <c r="C430" s="23" t="s">
        <v>77</v>
      </c>
      <c r="D430" s="50" t="str">
        <f>IF(Gesamtüberblick!Y24="","ND",Gesamtüberblick!Y24)</f>
        <v>ND</v>
      </c>
      <c r="E430" t="s">
        <v>9</v>
      </c>
    </row>
    <row r="431" spans="1:9" x14ac:dyDescent="0.3">
      <c r="A431" s="23" t="s">
        <v>5</v>
      </c>
      <c r="B431" s="51">
        <f>Gesamtüberblick!$Y$6</f>
        <v>0</v>
      </c>
      <c r="C431" s="23" t="s">
        <v>78</v>
      </c>
      <c r="D431" s="50" t="str">
        <f>IF(Gesamtüberblick!Y25="","ND",Gesamtüberblick!Y25)</f>
        <v>ND</v>
      </c>
      <c r="E431" t="s">
        <v>9</v>
      </c>
    </row>
    <row r="432" spans="1:9" x14ac:dyDescent="0.3">
      <c r="A432" s="23" t="s">
        <v>5</v>
      </c>
      <c r="B432" s="51">
        <f>Gesamtüberblick!$Y$6</f>
        <v>0</v>
      </c>
      <c r="C432" s="23" t="s">
        <v>143</v>
      </c>
      <c r="D432" s="50" t="str">
        <f>IF(Gesamtüberblick!Y19="","ND",Gesamtüberblick!Y19)</f>
        <v>ND</v>
      </c>
      <c r="E432" t="s">
        <v>9</v>
      </c>
    </row>
    <row r="433" spans="1:5" x14ac:dyDescent="0.3">
      <c r="A433" s="23" t="s">
        <v>5</v>
      </c>
      <c r="B433" s="51">
        <f>Gesamtüberblick!$Y$6</f>
        <v>0</v>
      </c>
      <c r="C433" s="23" t="s">
        <v>142</v>
      </c>
      <c r="D433" s="50" t="str">
        <f>IF(Gesamtüberblick!Y18="","ND",Gesamtüberblick!Y18)</f>
        <v>ND</v>
      </c>
      <c r="E433" t="s">
        <v>201</v>
      </c>
    </row>
    <row r="434" spans="1:5" x14ac:dyDescent="0.3">
      <c r="A434" s="23" t="s">
        <v>5</v>
      </c>
      <c r="B434" s="51">
        <f>Gesamtüberblick!$Y$6</f>
        <v>0</v>
      </c>
      <c r="C434" s="23" t="s">
        <v>151</v>
      </c>
      <c r="D434" s="50" t="str">
        <f>IF(Gesamtüberblick!Y42="","ND",Gesamtüberblick!Y42)</f>
        <v>ND</v>
      </c>
      <c r="E434" t="s">
        <v>152</v>
      </c>
    </row>
    <row r="435" spans="1:5" x14ac:dyDescent="0.3">
      <c r="A435" s="23" t="s">
        <v>5</v>
      </c>
      <c r="B435" s="51">
        <f>Gesamtüberblick!$Y$6</f>
        <v>0</v>
      </c>
      <c r="C435" s="23" t="s">
        <v>153</v>
      </c>
      <c r="D435" s="50" t="str">
        <f>IF(Gesamtüberblick!Y43="","ND",Gesamtüberblick!Y43)</f>
        <v>ND</v>
      </c>
      <c r="E435" t="s">
        <v>152</v>
      </c>
    </row>
    <row r="436" spans="1:5" x14ac:dyDescent="0.3">
      <c r="A436" s="23" t="s">
        <v>5</v>
      </c>
      <c r="B436" s="51">
        <f>Gesamtüberblick!$Y$6</f>
        <v>0</v>
      </c>
      <c r="C436" s="23" t="s">
        <v>149</v>
      </c>
      <c r="D436" s="50" t="str">
        <f>IF(Gesamtüberblick!Y41="","ND",Gesamtüberblick!Y41)</f>
        <v>ND</v>
      </c>
      <c r="E436" t="s">
        <v>150</v>
      </c>
    </row>
    <row r="437" spans="1:5" x14ac:dyDescent="0.3">
      <c r="A437" s="23" t="s">
        <v>5</v>
      </c>
      <c r="B437" s="51">
        <f>Gesamtüberblick!$Y$6</f>
        <v>0</v>
      </c>
      <c r="C437" s="23" t="s">
        <v>148</v>
      </c>
      <c r="D437" s="50" t="str">
        <f>IF(Gesamtüberblick!Y40="","ND",Gesamtüberblick!Y40)</f>
        <v>ND</v>
      </c>
      <c r="E437" t="s">
        <v>202</v>
      </c>
    </row>
    <row r="438" spans="1:5" x14ac:dyDescent="0.3">
      <c r="A438" s="23" t="s">
        <v>5</v>
      </c>
      <c r="B438" s="51">
        <f>Gesamtüberblick!$Y$6</f>
        <v>0</v>
      </c>
      <c r="C438" s="23" t="s">
        <v>154</v>
      </c>
      <c r="D438" s="50" t="str">
        <f>IF(Gesamtüberblick!Y44="","ND",Gesamtüberblick!Y44)</f>
        <v>ND</v>
      </c>
      <c r="E438" t="s">
        <v>203</v>
      </c>
    </row>
    <row r="439" spans="1:5" x14ac:dyDescent="0.3">
      <c r="A439" s="23" t="s">
        <v>5</v>
      </c>
      <c r="B439" s="51">
        <f>Gesamtüberblick!$Y$6</f>
        <v>0</v>
      </c>
      <c r="C439" s="23" t="s">
        <v>146</v>
      </c>
      <c r="D439" s="50" t="str">
        <f>IF(Gesamtüberblick!Y39="","ND",Gesamtüberblick!Y39)</f>
        <v>ND</v>
      </c>
      <c r="E439" t="s">
        <v>204</v>
      </c>
    </row>
    <row r="440" spans="1:5" x14ac:dyDescent="0.3">
      <c r="A440" s="23" t="s">
        <v>5</v>
      </c>
      <c r="B440" s="51">
        <f>Gesamtüberblick!$Y$6</f>
        <v>0</v>
      </c>
      <c r="C440" s="23" t="s">
        <v>89</v>
      </c>
      <c r="D440" s="50" t="str">
        <f>IF(Gesamtüberblick!Y36="","ND",Gesamtüberblick!Y36)</f>
        <v>ND</v>
      </c>
      <c r="E440" t="s">
        <v>8</v>
      </c>
    </row>
    <row r="441" spans="1:5" x14ac:dyDescent="0.3">
      <c r="A441" s="23" t="s">
        <v>5</v>
      </c>
      <c r="B441" s="51">
        <f>Gesamtüberblick!$Y$6</f>
        <v>0</v>
      </c>
      <c r="C441" s="23" t="s">
        <v>88</v>
      </c>
      <c r="D441" s="50" t="str">
        <f>IF(Gesamtüberblick!Y35="","ND",Gesamtüberblick!Y35)</f>
        <v>ND</v>
      </c>
      <c r="E441" t="s">
        <v>8</v>
      </c>
    </row>
    <row r="442" spans="1:5" x14ac:dyDescent="0.3">
      <c r="A442" s="23" t="s">
        <v>5</v>
      </c>
      <c r="B442" s="51">
        <f>Gesamtüberblick!$Y$6</f>
        <v>0</v>
      </c>
      <c r="C442" s="23" t="s">
        <v>133</v>
      </c>
      <c r="D442" s="50" t="str">
        <f>IF(Gesamtüberblick!Y13="","ND",Gesamtüberblick!Y13)</f>
        <v>ND</v>
      </c>
      <c r="E442" t="s">
        <v>205</v>
      </c>
    </row>
    <row r="443" spans="1:5" x14ac:dyDescent="0.3">
      <c r="A443" s="23" t="s">
        <v>5</v>
      </c>
      <c r="B443" s="51">
        <f>Gesamtüberblick!$Y$6</f>
        <v>0</v>
      </c>
      <c r="C443" s="23" t="s">
        <v>144</v>
      </c>
      <c r="D443" s="50" t="str">
        <f>IF(Gesamtüberblick!Y20="","ND",Gesamtüberblick!Y20)</f>
        <v>ND</v>
      </c>
      <c r="E443" t="s">
        <v>206</v>
      </c>
    </row>
    <row r="444" spans="1:5" x14ac:dyDescent="0.3">
      <c r="A444" s="23" t="s">
        <v>6</v>
      </c>
      <c r="B444" s="51" t="str">
        <f>Gesamtüberblick!$S$6</f>
        <v>Deponierung</v>
      </c>
      <c r="C444" s="23" t="s">
        <v>132</v>
      </c>
      <c r="D444" s="50">
        <f>IF(Gesamtüberblick!S12="","ND",Gesamtüberblick!S12)</f>
        <v>2.1158374800000004E-9</v>
      </c>
      <c r="E444" t="s">
        <v>195</v>
      </c>
    </row>
    <row r="445" spans="1:5" x14ac:dyDescent="0.3">
      <c r="A445" s="23" t="s">
        <v>6</v>
      </c>
      <c r="B445" s="51" t="str">
        <f>Gesamtüberblick!$S$6</f>
        <v>Deponierung</v>
      </c>
      <c r="C445" s="23" t="s">
        <v>194</v>
      </c>
      <c r="D445" s="50">
        <f>IF(Gesamtüberblick!S17="","ND",Gesamtüberblick!S17)</f>
        <v>7.8826615200000007E-4</v>
      </c>
      <c r="E445" t="s">
        <v>196</v>
      </c>
    </row>
    <row r="446" spans="1:5" x14ac:dyDescent="0.3">
      <c r="A446" s="23" t="s">
        <v>6</v>
      </c>
      <c r="B446" s="51" t="str">
        <f>Gesamtüberblick!$S$6</f>
        <v>Deponierung</v>
      </c>
      <c r="C446" s="23" t="s">
        <v>80</v>
      </c>
      <c r="D446" s="50">
        <f>IF(Gesamtüberblick!S27="","ND",Gesamtüberblick!S27)</f>
        <v>0</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f>IF(Gesamtüberblick!S32="","ND",Gesamtüberblick!S32)</f>
        <v>12.017194799999999</v>
      </c>
      <c r="E448" t="s">
        <v>8</v>
      </c>
    </row>
    <row r="449" spans="1:5" x14ac:dyDescent="0.3">
      <c r="A449" s="23" t="s">
        <v>6</v>
      </c>
      <c r="B449" s="51" t="str">
        <f>Gesamtüberblick!$S$6</f>
        <v>Deponierung</v>
      </c>
      <c r="C449" s="23" t="s">
        <v>86</v>
      </c>
      <c r="D449" s="50">
        <f>IF(Gesamtüberblick!S33="","ND",Gesamtüberblick!S33)</f>
        <v>4.8146999999999998E-7</v>
      </c>
      <c r="E449" t="s">
        <v>8</v>
      </c>
    </row>
    <row r="450" spans="1:5" x14ac:dyDescent="0.3">
      <c r="A450" s="23" t="s">
        <v>6</v>
      </c>
      <c r="B450" s="51" t="str">
        <f>Gesamtüberblick!$S$6</f>
        <v>Deponierung</v>
      </c>
      <c r="C450" s="23" t="s">
        <v>74</v>
      </c>
      <c r="D450" s="50">
        <f>IF(Gesamtüberblick!S21="","ND",Gesamtüberblick!S21)</f>
        <v>4.0242055727999997</v>
      </c>
      <c r="E450" t="s">
        <v>9</v>
      </c>
    </row>
    <row r="451" spans="1:5" x14ac:dyDescent="0.3">
      <c r="A451" s="23" t="s">
        <v>6</v>
      </c>
      <c r="B451" s="51" t="str">
        <f>Gesamtüberblick!$S$6</f>
        <v>Deponierung</v>
      </c>
      <c r="C451" s="23" t="s">
        <v>75</v>
      </c>
      <c r="D451" s="50">
        <f>IF(Gesamtüberblick!S22="","ND",Gesamtüberblick!S22)</f>
        <v>-4.0094754239999997</v>
      </c>
      <c r="E451" t="s">
        <v>9</v>
      </c>
    </row>
    <row r="452" spans="1:5" x14ac:dyDescent="0.3">
      <c r="A452" s="23" t="s">
        <v>6</v>
      </c>
      <c r="B452" s="51" t="str">
        <f>Gesamtüberblick!$S$6</f>
        <v>Deponierung</v>
      </c>
      <c r="C452" s="23" t="s">
        <v>81</v>
      </c>
      <c r="D452" s="50">
        <f>IF(Gesamtüberblick!S28="","ND",Gesamtüberblick!S28)</f>
        <v>0</v>
      </c>
      <c r="E452" t="s">
        <v>9</v>
      </c>
    </row>
    <row r="453" spans="1:5" x14ac:dyDescent="0.3">
      <c r="A453" s="23" t="s">
        <v>6</v>
      </c>
      <c r="B453" s="51" t="str">
        <f>Gesamtüberblick!$S$6</f>
        <v>Deponierung</v>
      </c>
      <c r="C453" s="23" t="s">
        <v>139</v>
      </c>
      <c r="D453" s="50">
        <f>IF(Gesamtüberblick!S16="","ND",Gesamtüberblick!S16)</f>
        <v>2.2643570400000001E-3</v>
      </c>
      <c r="E453" t="s">
        <v>197</v>
      </c>
    </row>
    <row r="454" spans="1:5" x14ac:dyDescent="0.3">
      <c r="A454" s="23" t="s">
        <v>6</v>
      </c>
      <c r="B454" s="51" t="str">
        <f>Gesamtüberblick!$S$6</f>
        <v>Deponierung</v>
      </c>
      <c r="C454" s="23" t="s">
        <v>137</v>
      </c>
      <c r="D454" s="50">
        <f>IF(Gesamtüberblick!S15="","ND",Gesamtüberblick!S15)</f>
        <v>2.1128208000000003E-4</v>
      </c>
      <c r="E454" t="s">
        <v>198</v>
      </c>
    </row>
    <row r="455" spans="1:5" x14ac:dyDescent="0.3">
      <c r="A455" s="23" t="s">
        <v>6</v>
      </c>
      <c r="B455" s="51" t="str">
        <f>Gesamtüberblick!$S$6</f>
        <v>Deponierung</v>
      </c>
      <c r="C455" s="23" t="s">
        <v>135</v>
      </c>
      <c r="D455" s="50">
        <f>IF(Gesamtüberblick!S14="","ND",Gesamtüberblick!S14)</f>
        <v>6.0826069200000005E-6</v>
      </c>
      <c r="E455" t="s">
        <v>199</v>
      </c>
    </row>
    <row r="456" spans="1:5" x14ac:dyDescent="0.3">
      <c r="A456" s="23" t="s">
        <v>6</v>
      </c>
      <c r="B456" s="51" t="str">
        <f>Gesamtüberblick!$S$6</f>
        <v>Deponierung</v>
      </c>
      <c r="C456" s="23" t="s">
        <v>90</v>
      </c>
      <c r="D456" s="50">
        <f>IF(Gesamtüberblick!S37="","ND",Gesamtüberblick!S37)</f>
        <v>0</v>
      </c>
      <c r="E456" t="s">
        <v>9</v>
      </c>
    </row>
    <row r="457" spans="1:5" x14ac:dyDescent="0.3">
      <c r="A457" s="23" t="s">
        <v>6</v>
      </c>
      <c r="B457" s="51" t="str">
        <f>Gesamtüberblick!$S$6</f>
        <v>Deponierung</v>
      </c>
      <c r="C457" s="23" t="s">
        <v>91</v>
      </c>
      <c r="D457" s="50">
        <f>IF(Gesamtüberblick!S38="","ND",Gesamtüberblick!S38)</f>
        <v>0</v>
      </c>
      <c r="E457" t="s">
        <v>9</v>
      </c>
    </row>
    <row r="458" spans="1:5" x14ac:dyDescent="0.3">
      <c r="A458" s="23" t="s">
        <v>6</v>
      </c>
      <c r="B458" s="51" t="str">
        <f>Gesamtüberblick!$S$6</f>
        <v>Deponierung</v>
      </c>
      <c r="C458" s="23" t="s">
        <v>84</v>
      </c>
      <c r="D458" s="50">
        <f>IF(Gesamtüberblick!S31="","ND",Gesamtüberblick!S31)</f>
        <v>9.6442780800000002E-6</v>
      </c>
      <c r="E458" t="s">
        <v>8</v>
      </c>
    </row>
    <row r="459" spans="1:5" x14ac:dyDescent="0.3">
      <c r="A459" s="23" t="s">
        <v>6</v>
      </c>
      <c r="B459" s="51" t="str">
        <f>Gesamtüberblick!$S$6</f>
        <v>Deponierung</v>
      </c>
      <c r="C459" s="23" t="s">
        <v>96</v>
      </c>
      <c r="D459" s="50">
        <f>IF(Gesamtüberblick!S10="","ND",Gesamtüberblick!S10)</f>
        <v>0.51172632940000007</v>
      </c>
      <c r="E459" t="s">
        <v>200</v>
      </c>
    </row>
    <row r="460" spans="1:5" x14ac:dyDescent="0.3">
      <c r="A460" s="23" t="s">
        <v>6</v>
      </c>
      <c r="B460" s="51" t="str">
        <f>Gesamtüberblick!$S$6</f>
        <v>Deponierung</v>
      </c>
      <c r="C460" s="23" t="s">
        <v>97</v>
      </c>
      <c r="D460" s="50">
        <f>IF(Gesamtüberblick!S9="","ND",Gesamtüberblick!S9)</f>
        <v>7.3038872399999996E-2</v>
      </c>
      <c r="E460" t="s">
        <v>200</v>
      </c>
    </row>
    <row r="461" spans="1:5" x14ac:dyDescent="0.3">
      <c r="A461" s="23" t="s">
        <v>6</v>
      </c>
      <c r="B461" s="51" t="str">
        <f>Gesamtüberblick!$S$6</f>
        <v>Deponierung</v>
      </c>
      <c r="C461" s="23" t="s">
        <v>131</v>
      </c>
      <c r="D461" s="50">
        <f>IF(Gesamtüberblick!S11="","ND",Gesamtüberblick!S11)</f>
        <v>4.4104045200000003E-5</v>
      </c>
      <c r="E461" t="s">
        <v>200</v>
      </c>
    </row>
    <row r="462" spans="1:5" x14ac:dyDescent="0.3">
      <c r="A462" s="23" t="s">
        <v>6</v>
      </c>
      <c r="B462" s="51" t="str">
        <f>Gesamtüberblick!$S$6</f>
        <v>Deponierung</v>
      </c>
      <c r="C462" s="23" t="s">
        <v>87</v>
      </c>
      <c r="D462" s="50">
        <f>IF(Gesamtüberblick!S34="","ND",Gesamtüberblick!S34)</f>
        <v>0</v>
      </c>
      <c r="E462" t="s">
        <v>8</v>
      </c>
    </row>
    <row r="463" spans="1:5" x14ac:dyDescent="0.3">
      <c r="A463" s="23" t="s">
        <v>6</v>
      </c>
      <c r="B463" s="51" t="str">
        <f>Gesamtüberblick!$S$6</f>
        <v>Deponierung</v>
      </c>
      <c r="C463" s="23" t="s">
        <v>82</v>
      </c>
      <c r="D463" s="50">
        <f>IF(Gesamtüberblick!S29="","ND",Gesamtüberblick!S29)</f>
        <v>0</v>
      </c>
      <c r="E463" t="s">
        <v>9</v>
      </c>
    </row>
    <row r="464" spans="1:5" x14ac:dyDescent="0.3">
      <c r="A464" s="23" t="s">
        <v>6</v>
      </c>
      <c r="B464" s="51" t="str">
        <f>Gesamtüberblick!$S$6</f>
        <v>Deponierung</v>
      </c>
      <c r="C464" s="23" t="s">
        <v>77</v>
      </c>
      <c r="D464" s="50">
        <f>IF(Gesamtüberblick!S24="","ND",Gesamtüberblick!S24)</f>
        <v>1.8547676246857143</v>
      </c>
      <c r="E464" t="s">
        <v>9</v>
      </c>
    </row>
    <row r="465" spans="1:5" x14ac:dyDescent="0.3">
      <c r="A465" s="23" t="s">
        <v>6</v>
      </c>
      <c r="B465" s="51" t="str">
        <f>Gesamtüberblick!$S$6</f>
        <v>Deponierung</v>
      </c>
      <c r="C465" s="23" t="s">
        <v>78</v>
      </c>
      <c r="D465" s="50">
        <f>IF(Gesamtüberblick!S25="","ND",Gesamtüberblick!S25)</f>
        <v>-3.4487864685714284E-2</v>
      </c>
      <c r="E465" t="s">
        <v>9</v>
      </c>
    </row>
    <row r="466" spans="1:5" x14ac:dyDescent="0.3">
      <c r="A466" s="23" t="s">
        <v>6</v>
      </c>
      <c r="B466" s="51" t="str">
        <f>Gesamtüberblick!$S$6</f>
        <v>Deponierung</v>
      </c>
      <c r="C466" s="23" t="s">
        <v>143</v>
      </c>
      <c r="D466" s="50">
        <f>IF(Gesamtüberblick!S19="","ND",Gesamtüberblick!S19)</f>
        <v>1.8201268799999999</v>
      </c>
      <c r="E466" t="s">
        <v>9</v>
      </c>
    </row>
    <row r="467" spans="1:5" x14ac:dyDescent="0.3">
      <c r="A467" s="23" t="s">
        <v>6</v>
      </c>
      <c r="B467" s="51" t="str">
        <f>Gesamtüberblick!$S$6</f>
        <v>Deponierung</v>
      </c>
      <c r="C467" s="23" t="s">
        <v>142</v>
      </c>
      <c r="D467" s="50">
        <f>IF(Gesamtüberblick!S18="","ND",Gesamtüberblick!S18)</f>
        <v>1.014257508E-7</v>
      </c>
      <c r="E467" t="s">
        <v>201</v>
      </c>
    </row>
    <row r="468" spans="1:5" x14ac:dyDescent="0.3">
      <c r="A468" s="23" t="s">
        <v>6</v>
      </c>
      <c r="B468" s="51" t="str">
        <f>Gesamtüberblick!$S$6</f>
        <v>Deponierung</v>
      </c>
      <c r="C468" s="23" t="s">
        <v>151</v>
      </c>
      <c r="D468" s="50">
        <f>IF(Gesamtüberblick!S42="","ND",Gesamtüberblick!S42)</f>
        <v>3.1095122400000003E-11</v>
      </c>
      <c r="E468" t="s">
        <v>152</v>
      </c>
    </row>
    <row r="469" spans="1:5" x14ac:dyDescent="0.3">
      <c r="A469" s="23" t="s">
        <v>6</v>
      </c>
      <c r="B469" s="51" t="str">
        <f>Gesamtüberblick!$S$6</f>
        <v>Deponierung</v>
      </c>
      <c r="C469" s="23" t="s">
        <v>153</v>
      </c>
      <c r="D469" s="50">
        <f>IF(Gesamtüberblick!S43="","ND",Gesamtüberblick!S43)</f>
        <v>3.8913711600000003E-10</v>
      </c>
      <c r="E469" t="s">
        <v>152</v>
      </c>
    </row>
    <row r="470" spans="1:5" x14ac:dyDescent="0.3">
      <c r="A470" s="23" t="s">
        <v>6</v>
      </c>
      <c r="B470" s="51" t="str">
        <f>Gesamtüberblick!$S$6</f>
        <v>Deponierung</v>
      </c>
      <c r="C470" s="23" t="s">
        <v>149</v>
      </c>
      <c r="D470" s="50">
        <f>IF(Gesamtüberblick!S41="","ND",Gesamtüberblick!S41)</f>
        <v>0.854432568</v>
      </c>
      <c r="E470" t="s">
        <v>150</v>
      </c>
    </row>
    <row r="471" spans="1:5" x14ac:dyDescent="0.3">
      <c r="A471" s="23" t="s">
        <v>6</v>
      </c>
      <c r="B471" s="51" t="str">
        <f>Gesamtüberblick!$S$6</f>
        <v>Deponierung</v>
      </c>
      <c r="C471" s="23" t="s">
        <v>148</v>
      </c>
      <c r="D471" s="50">
        <f>IF(Gesamtüberblick!S40="","ND",Gesamtüberblick!S40)</f>
        <v>1.152851352E-3</v>
      </c>
      <c r="E471" t="s">
        <v>202</v>
      </c>
    </row>
    <row r="472" spans="1:5" x14ac:dyDescent="0.3">
      <c r="A472" s="23" t="s">
        <v>6</v>
      </c>
      <c r="B472" s="51" t="str">
        <f>Gesamtüberblick!$S$6</f>
        <v>Deponierung</v>
      </c>
      <c r="C472" s="23" t="s">
        <v>154</v>
      </c>
      <c r="D472" s="50">
        <f>IF(Gesamtüberblick!S44="","ND",Gesamtüberblick!S44)</f>
        <v>3.6139405200000003</v>
      </c>
      <c r="E472" t="s">
        <v>203</v>
      </c>
    </row>
    <row r="473" spans="1:5" x14ac:dyDescent="0.3">
      <c r="A473" s="23" t="s">
        <v>6</v>
      </c>
      <c r="B473" s="51" t="str">
        <f>Gesamtüberblick!$S$6</f>
        <v>Deponierung</v>
      </c>
      <c r="C473" s="23" t="s">
        <v>146</v>
      </c>
      <c r="D473" s="50">
        <f>IF(Gesamtüberblick!S39="","ND",Gesamtüberblick!S39)</f>
        <v>1.0144141319999999E-7</v>
      </c>
      <c r="E473" t="s">
        <v>204</v>
      </c>
    </row>
    <row r="474" spans="1:5" x14ac:dyDescent="0.3">
      <c r="A474" s="23" t="s">
        <v>6</v>
      </c>
      <c r="B474" s="51" t="str">
        <f>Gesamtüberblick!$S$6</f>
        <v>Deponierung</v>
      </c>
      <c r="C474" s="23" t="s">
        <v>89</v>
      </c>
      <c r="D474" s="50">
        <f>IF(Gesamtüberblick!S36="","ND",Gesamtüberblick!S36)</f>
        <v>0</v>
      </c>
      <c r="E474" t="s">
        <v>8</v>
      </c>
    </row>
    <row r="475" spans="1:5" x14ac:dyDescent="0.3">
      <c r="A475" s="23" t="s">
        <v>6</v>
      </c>
      <c r="B475" s="51" t="str">
        <f>Gesamtüberblick!$S$6</f>
        <v>Deponierung</v>
      </c>
      <c r="C475" s="23" t="s">
        <v>88</v>
      </c>
      <c r="D475" s="50">
        <f>IF(Gesamtüberblick!S35="","ND",Gesamtüberblick!S35)</f>
        <v>0</v>
      </c>
      <c r="E475" t="s">
        <v>8</v>
      </c>
    </row>
    <row r="476" spans="1:5" x14ac:dyDescent="0.3">
      <c r="A476" s="23" t="s">
        <v>6</v>
      </c>
      <c r="B476" s="51" t="str">
        <f>Gesamtüberblick!$S$6</f>
        <v>Deponierung</v>
      </c>
      <c r="C476" s="23" t="s">
        <v>133</v>
      </c>
      <c r="D476" s="50">
        <f>IF(Gesamtüberblick!S13="","ND",Gesamtüberblick!S13)</f>
        <v>5.5040519999999997E-4</v>
      </c>
      <c r="E476" t="s">
        <v>205</v>
      </c>
    </row>
    <row r="477" spans="1:5" x14ac:dyDescent="0.3">
      <c r="A477" s="23" t="s">
        <v>6</v>
      </c>
      <c r="B477" s="51" t="str">
        <f>Gesamtüberblick!$S$6</f>
        <v>Deponierung</v>
      </c>
      <c r="C477" s="23" t="s">
        <v>144</v>
      </c>
      <c r="D477" s="50">
        <f>IF(Gesamtüberblick!S20="","ND",Gesamtüberblick!S20)</f>
        <v>8.040845399999999E-2</v>
      </c>
      <c r="E477" t="s">
        <v>206</v>
      </c>
    </row>
    <row r="478" spans="1:5" x14ac:dyDescent="0.3">
      <c r="A478" s="23" t="s">
        <v>6</v>
      </c>
      <c r="B478" s="51">
        <f>Gesamtüberblick!$Z$6</f>
        <v>0</v>
      </c>
      <c r="C478" s="23" t="s">
        <v>132</v>
      </c>
      <c r="D478" s="50" t="str">
        <f>IF(Gesamtüberblick!Z12="","ND",Gesamtüberblick!Z12)</f>
        <v>ND</v>
      </c>
      <c r="E478" t="s">
        <v>195</v>
      </c>
    </row>
    <row r="479" spans="1:5" x14ac:dyDescent="0.3">
      <c r="A479" s="23" t="s">
        <v>6</v>
      </c>
      <c r="B479" s="51">
        <f>Gesamtüberblick!$Z$6</f>
        <v>0</v>
      </c>
      <c r="C479" s="23" t="s">
        <v>194</v>
      </c>
      <c r="D479" s="50" t="str">
        <f>IF(Gesamtüberblick!Z17="","ND",Gesamtüberblick!Z17)</f>
        <v>ND</v>
      </c>
      <c r="E479" t="s">
        <v>196</v>
      </c>
    </row>
    <row r="480" spans="1:5" x14ac:dyDescent="0.3">
      <c r="A480" s="23" t="s">
        <v>6</v>
      </c>
      <c r="B480" s="51">
        <f>Gesamtüberblick!$Z$6</f>
        <v>0</v>
      </c>
      <c r="C480" s="23" t="s">
        <v>80</v>
      </c>
      <c r="D480" s="50" t="str">
        <f>IF(Gesamtüberblick!Z27="","ND",Gesamtüberblick!Z27)</f>
        <v>ND</v>
      </c>
      <c r="E480" t="s">
        <v>8</v>
      </c>
    </row>
    <row r="481" spans="1:5" x14ac:dyDescent="0.3">
      <c r="A481" s="23" t="s">
        <v>6</v>
      </c>
      <c r="B481" s="51">
        <f>Gesamtüberblick!$Z$6</f>
        <v>0</v>
      </c>
      <c r="C481" s="23" t="s">
        <v>83</v>
      </c>
      <c r="D481" s="50" t="str">
        <f>IF(Gesamtüberblick!Z30="","ND",Gesamtüberblick!Z30)</f>
        <v>ND</v>
      </c>
      <c r="E481" t="s">
        <v>37</v>
      </c>
    </row>
    <row r="482" spans="1:5" x14ac:dyDescent="0.3">
      <c r="A482" s="23" t="s">
        <v>6</v>
      </c>
      <c r="B482" s="51">
        <f>Gesamtüberblick!$Z$6</f>
        <v>0</v>
      </c>
      <c r="C482" s="23" t="s">
        <v>85</v>
      </c>
      <c r="D482" s="50" t="str">
        <f>IF(Gesamtüberblick!Z32="","ND",Gesamtüberblick!Z32)</f>
        <v>ND</v>
      </c>
      <c r="E482" t="s">
        <v>8</v>
      </c>
    </row>
    <row r="483" spans="1:5" x14ac:dyDescent="0.3">
      <c r="A483" s="23" t="s">
        <v>6</v>
      </c>
      <c r="B483" s="51">
        <f>Gesamtüberblick!$Z$6</f>
        <v>0</v>
      </c>
      <c r="C483" s="23" t="s">
        <v>86</v>
      </c>
      <c r="D483" s="50" t="str">
        <f>IF(Gesamtüberblick!Z33="","ND",Gesamtüberblick!Z33)</f>
        <v>ND</v>
      </c>
      <c r="E483" t="s">
        <v>8</v>
      </c>
    </row>
    <row r="484" spans="1:5" x14ac:dyDescent="0.3">
      <c r="A484" s="23" t="s">
        <v>6</v>
      </c>
      <c r="B484" s="51">
        <f>Gesamtüberblick!$Z$6</f>
        <v>0</v>
      </c>
      <c r="C484" s="23" t="s">
        <v>74</v>
      </c>
      <c r="D484" s="50" t="str">
        <f>IF(Gesamtüberblick!Z21="","ND",Gesamtüberblick!Z21)</f>
        <v>ND</v>
      </c>
      <c r="E484" t="s">
        <v>9</v>
      </c>
    </row>
    <row r="485" spans="1:5" x14ac:dyDescent="0.3">
      <c r="A485" s="23" t="s">
        <v>6</v>
      </c>
      <c r="B485" s="51">
        <f>Gesamtüberblick!$Z$6</f>
        <v>0</v>
      </c>
      <c r="C485" s="23" t="s">
        <v>75</v>
      </c>
      <c r="D485" s="50" t="str">
        <f>IF(Gesamtüberblick!Z22="","ND",Gesamtüberblick!Z22)</f>
        <v>ND</v>
      </c>
      <c r="E485" t="s">
        <v>9</v>
      </c>
    </row>
    <row r="486" spans="1:5" x14ac:dyDescent="0.3">
      <c r="A486" s="23" t="s">
        <v>6</v>
      </c>
      <c r="B486" s="51">
        <f>Gesamtüberblick!$Z$6</f>
        <v>0</v>
      </c>
      <c r="C486" s="23" t="s">
        <v>81</v>
      </c>
      <c r="D486" s="50" t="str">
        <f>IF(Gesamtüberblick!Z28="","ND",Gesamtüberblick!Z28)</f>
        <v>ND</v>
      </c>
      <c r="E486" t="s">
        <v>9</v>
      </c>
    </row>
    <row r="487" spans="1:5" x14ac:dyDescent="0.3">
      <c r="A487" s="23" t="s">
        <v>6</v>
      </c>
      <c r="B487" s="51">
        <f>Gesamtüberblick!$Z$6</f>
        <v>0</v>
      </c>
      <c r="C487" s="23" t="s">
        <v>139</v>
      </c>
      <c r="D487" s="50" t="str">
        <f>IF(Gesamtüberblick!Z16="","ND",Gesamtüberblick!Z16)</f>
        <v>ND</v>
      </c>
      <c r="E487" t="s">
        <v>197</v>
      </c>
    </row>
    <row r="488" spans="1:5" x14ac:dyDescent="0.3">
      <c r="A488" s="23" t="s">
        <v>6</v>
      </c>
      <c r="B488" s="51">
        <f>Gesamtüberblick!$Z$6</f>
        <v>0</v>
      </c>
      <c r="C488" s="23" t="s">
        <v>137</v>
      </c>
      <c r="D488" s="50" t="str">
        <f>IF(Gesamtüberblick!Z15="","ND",Gesamtüberblick!Z15)</f>
        <v>ND</v>
      </c>
      <c r="E488" t="s">
        <v>198</v>
      </c>
    </row>
    <row r="489" spans="1:5" x14ac:dyDescent="0.3">
      <c r="A489" s="23" t="s">
        <v>6</v>
      </c>
      <c r="B489" s="51">
        <f>Gesamtüberblick!$Z$6</f>
        <v>0</v>
      </c>
      <c r="C489" s="23" t="s">
        <v>135</v>
      </c>
      <c r="D489" s="50" t="str">
        <f>IF(Gesamtüberblick!Z14="","ND",Gesamtüberblick!Z14)</f>
        <v>ND</v>
      </c>
      <c r="E489" t="s">
        <v>199</v>
      </c>
    </row>
    <row r="490" spans="1:5" x14ac:dyDescent="0.3">
      <c r="A490" s="23" t="s">
        <v>6</v>
      </c>
      <c r="B490" s="51">
        <f>Gesamtüberblick!$Z$6</f>
        <v>0</v>
      </c>
      <c r="C490" s="23" t="s">
        <v>90</v>
      </c>
      <c r="D490" s="50" t="str">
        <f>IF(Gesamtüberblick!Z37="","ND",Gesamtüberblick!Z37)</f>
        <v>ND</v>
      </c>
      <c r="E490" t="s">
        <v>9</v>
      </c>
    </row>
    <row r="491" spans="1:5" x14ac:dyDescent="0.3">
      <c r="A491" s="23" t="s">
        <v>6</v>
      </c>
      <c r="B491" s="51">
        <f>Gesamtüberblick!$Z$6</f>
        <v>0</v>
      </c>
      <c r="C491" s="23" t="s">
        <v>91</v>
      </c>
      <c r="D491" s="50" t="str">
        <f>IF(Gesamtüberblick!Z38="","ND",Gesamtüberblick!Z38)</f>
        <v>ND</v>
      </c>
      <c r="E491" t="s">
        <v>9</v>
      </c>
    </row>
    <row r="492" spans="1:5" x14ac:dyDescent="0.3">
      <c r="A492" s="23" t="s">
        <v>6</v>
      </c>
      <c r="B492" s="51">
        <f>Gesamtüberblick!$Z$6</f>
        <v>0</v>
      </c>
      <c r="C492" s="23" t="s">
        <v>84</v>
      </c>
      <c r="D492" s="50" t="str">
        <f>IF(Gesamtüberblick!Z31="","ND",Gesamtüberblick!Z31)</f>
        <v>ND</v>
      </c>
      <c r="E492" t="s">
        <v>8</v>
      </c>
    </row>
    <row r="493" spans="1:5" x14ac:dyDescent="0.3">
      <c r="A493" s="23" t="s">
        <v>6</v>
      </c>
      <c r="B493" s="51">
        <f>Gesamtüberblick!$Z$6</f>
        <v>0</v>
      </c>
      <c r="C493" s="23" t="s">
        <v>96</v>
      </c>
      <c r="D493" s="50" t="str">
        <f>IF(Gesamtüberblick!Z10="","ND",Gesamtüberblick!Z10)</f>
        <v>ND</v>
      </c>
      <c r="E493" t="s">
        <v>200</v>
      </c>
    </row>
    <row r="494" spans="1:5" x14ac:dyDescent="0.3">
      <c r="A494" s="23" t="s">
        <v>6</v>
      </c>
      <c r="B494" s="51">
        <f>Gesamtüberblick!$Z$6</f>
        <v>0</v>
      </c>
      <c r="C494" s="23" t="s">
        <v>97</v>
      </c>
      <c r="D494" s="50" t="str">
        <f>IF(Gesamtüberblick!Z9="","ND",Gesamtüberblick!Z9)</f>
        <v>ND</v>
      </c>
      <c r="E494" t="s">
        <v>200</v>
      </c>
    </row>
    <row r="495" spans="1:5" x14ac:dyDescent="0.3">
      <c r="A495" s="23" t="s">
        <v>6</v>
      </c>
      <c r="B495" s="51">
        <f>Gesamtüberblick!$Z$6</f>
        <v>0</v>
      </c>
      <c r="C495" s="23" t="s">
        <v>131</v>
      </c>
      <c r="D495" s="50" t="str">
        <f>IF(Gesamtüberblick!Z11="","ND",Gesamtüberblick!Z11)</f>
        <v>ND</v>
      </c>
      <c r="E495" t="s">
        <v>200</v>
      </c>
    </row>
    <row r="496" spans="1:5" x14ac:dyDescent="0.3">
      <c r="A496" s="23" t="s">
        <v>6</v>
      </c>
      <c r="B496" s="51">
        <f>Gesamtüberblick!$Z$6</f>
        <v>0</v>
      </c>
      <c r="C496" s="23" t="s">
        <v>87</v>
      </c>
      <c r="D496" s="50" t="str">
        <f>IF(Gesamtüberblick!Z34="","ND",Gesamtüberblick!Z34)</f>
        <v>ND</v>
      </c>
      <c r="E496" t="s">
        <v>8</v>
      </c>
    </row>
    <row r="497" spans="1:5" x14ac:dyDescent="0.3">
      <c r="A497" s="23" t="s">
        <v>6</v>
      </c>
      <c r="B497" s="51">
        <f>Gesamtüberblick!$Z$6</f>
        <v>0</v>
      </c>
      <c r="C497" s="23" t="s">
        <v>82</v>
      </c>
      <c r="D497" s="50" t="str">
        <f>IF(Gesamtüberblick!Z29="","ND",Gesamtüberblick!Z29)</f>
        <v>ND</v>
      </c>
      <c r="E497" t="s">
        <v>9</v>
      </c>
    </row>
    <row r="498" spans="1:5" x14ac:dyDescent="0.3">
      <c r="A498" s="23" t="s">
        <v>6</v>
      </c>
      <c r="B498" s="51">
        <f>Gesamtüberblick!$Z$6</f>
        <v>0</v>
      </c>
      <c r="C498" s="23" t="s">
        <v>77</v>
      </c>
      <c r="D498" s="50" t="str">
        <f>IF(Gesamtüberblick!Z24="","ND",Gesamtüberblick!Z24)</f>
        <v>ND</v>
      </c>
      <c r="E498" t="s">
        <v>9</v>
      </c>
    </row>
    <row r="499" spans="1:5" x14ac:dyDescent="0.3">
      <c r="A499" s="23" t="s">
        <v>6</v>
      </c>
      <c r="B499" s="51">
        <f>Gesamtüberblick!$Z$6</f>
        <v>0</v>
      </c>
      <c r="C499" s="23" t="s">
        <v>78</v>
      </c>
      <c r="D499" s="50" t="str">
        <f>IF(Gesamtüberblick!Z25="","ND",Gesamtüberblick!Z25)</f>
        <v>ND</v>
      </c>
      <c r="E499" t="s">
        <v>9</v>
      </c>
    </row>
    <row r="500" spans="1:5" x14ac:dyDescent="0.3">
      <c r="A500" s="23" t="s">
        <v>6</v>
      </c>
      <c r="B500" s="51">
        <f>Gesamtüberblick!$Z$6</f>
        <v>0</v>
      </c>
      <c r="C500" s="23" t="s">
        <v>143</v>
      </c>
      <c r="D500" s="50" t="str">
        <f>IF(Gesamtüberblick!Z19="","ND",Gesamtüberblick!Z19)</f>
        <v>ND</v>
      </c>
      <c r="E500" t="s">
        <v>9</v>
      </c>
    </row>
    <row r="501" spans="1:5" x14ac:dyDescent="0.3">
      <c r="A501" s="23" t="s">
        <v>6</v>
      </c>
      <c r="B501" s="51">
        <f>Gesamtüberblick!$Z$6</f>
        <v>0</v>
      </c>
      <c r="C501" s="23" t="s">
        <v>142</v>
      </c>
      <c r="D501" s="50" t="str">
        <f>IF(Gesamtüberblick!Z18="","ND",Gesamtüberblick!Z18)</f>
        <v>ND</v>
      </c>
      <c r="E501" t="s">
        <v>201</v>
      </c>
    </row>
    <row r="502" spans="1:5" x14ac:dyDescent="0.3">
      <c r="A502" s="23" t="s">
        <v>6</v>
      </c>
      <c r="B502" s="51">
        <f>Gesamtüberblick!$Z$6</f>
        <v>0</v>
      </c>
      <c r="C502" s="23" t="s">
        <v>151</v>
      </c>
      <c r="D502" s="50" t="str">
        <f>IF(Gesamtüberblick!Z42="","ND",Gesamtüberblick!Z42)</f>
        <v>ND</v>
      </c>
      <c r="E502" t="s">
        <v>152</v>
      </c>
    </row>
    <row r="503" spans="1:5" x14ac:dyDescent="0.3">
      <c r="A503" s="23" t="s">
        <v>6</v>
      </c>
      <c r="B503" s="51">
        <f>Gesamtüberblick!$Z$6</f>
        <v>0</v>
      </c>
      <c r="C503" s="23" t="s">
        <v>153</v>
      </c>
      <c r="D503" s="50" t="str">
        <f>IF(Gesamtüberblick!Z43="","ND",Gesamtüberblick!Z43)</f>
        <v>ND</v>
      </c>
      <c r="E503" t="s">
        <v>152</v>
      </c>
    </row>
    <row r="504" spans="1:5" x14ac:dyDescent="0.3">
      <c r="A504" s="23" t="s">
        <v>6</v>
      </c>
      <c r="B504" s="51">
        <f>Gesamtüberblick!$Z$6</f>
        <v>0</v>
      </c>
      <c r="C504" s="23" t="s">
        <v>149</v>
      </c>
      <c r="D504" s="50" t="str">
        <f>IF(Gesamtüberblick!Z41="","ND",Gesamtüberblick!Z41)</f>
        <v>ND</v>
      </c>
      <c r="E504" t="s">
        <v>150</v>
      </c>
    </row>
    <row r="505" spans="1:5" x14ac:dyDescent="0.3">
      <c r="A505" s="23" t="s">
        <v>6</v>
      </c>
      <c r="B505" s="51">
        <f>Gesamtüberblick!$Z$6</f>
        <v>0</v>
      </c>
      <c r="C505" s="23" t="s">
        <v>148</v>
      </c>
      <c r="D505" s="50" t="str">
        <f>IF(Gesamtüberblick!Z40="","ND",Gesamtüberblick!Z40)</f>
        <v>ND</v>
      </c>
      <c r="E505" t="s">
        <v>202</v>
      </c>
    </row>
    <row r="506" spans="1:5" x14ac:dyDescent="0.3">
      <c r="A506" s="23" t="s">
        <v>6</v>
      </c>
      <c r="B506" s="51">
        <f>Gesamtüberblick!$Z$6</f>
        <v>0</v>
      </c>
      <c r="C506" s="23" t="s">
        <v>154</v>
      </c>
      <c r="D506" s="50" t="str">
        <f>IF(Gesamtüberblick!Z44="","ND",Gesamtüberblick!Z44)</f>
        <v>ND</v>
      </c>
      <c r="E506" t="s">
        <v>203</v>
      </c>
    </row>
    <row r="507" spans="1:5" x14ac:dyDescent="0.3">
      <c r="A507" s="23" t="s">
        <v>6</v>
      </c>
      <c r="B507" s="51">
        <f>Gesamtüberblick!$Z$6</f>
        <v>0</v>
      </c>
      <c r="C507" s="23" t="s">
        <v>146</v>
      </c>
      <c r="D507" s="50" t="str">
        <f>IF(Gesamtüberblick!Z39="","ND",Gesamtüberblick!Z39)</f>
        <v>ND</v>
      </c>
      <c r="E507" t="s">
        <v>204</v>
      </c>
    </row>
    <row r="508" spans="1:5" x14ac:dyDescent="0.3">
      <c r="A508" s="23" t="s">
        <v>6</v>
      </c>
      <c r="B508" s="51">
        <f>Gesamtüberblick!$Z$6</f>
        <v>0</v>
      </c>
      <c r="C508" s="23" t="s">
        <v>89</v>
      </c>
      <c r="D508" s="50" t="str">
        <f>IF(Gesamtüberblick!Z36="","ND",Gesamtüberblick!Z36)</f>
        <v>ND</v>
      </c>
      <c r="E508" t="s">
        <v>8</v>
      </c>
    </row>
    <row r="509" spans="1:5" x14ac:dyDescent="0.3">
      <c r="A509" s="23" t="s">
        <v>6</v>
      </c>
      <c r="B509" s="51">
        <f>Gesamtüberblick!$Z$6</f>
        <v>0</v>
      </c>
      <c r="C509" s="23" t="s">
        <v>88</v>
      </c>
      <c r="D509" s="50" t="str">
        <f>IF(Gesamtüberblick!Z35="","ND",Gesamtüberblick!Z35)</f>
        <v>ND</v>
      </c>
      <c r="E509" t="s">
        <v>8</v>
      </c>
    </row>
    <row r="510" spans="1:5" x14ac:dyDescent="0.3">
      <c r="A510" s="23" t="s">
        <v>6</v>
      </c>
      <c r="B510" s="51">
        <f>Gesamtüberblick!$Z$6</f>
        <v>0</v>
      </c>
      <c r="C510" s="23" t="s">
        <v>133</v>
      </c>
      <c r="D510" s="50" t="str">
        <f>IF(Gesamtüberblick!Z13="","ND",Gesamtüberblick!Z13)</f>
        <v>ND</v>
      </c>
      <c r="E510" t="s">
        <v>205</v>
      </c>
    </row>
    <row r="511" spans="1:5" x14ac:dyDescent="0.3">
      <c r="A511" s="23" t="s">
        <v>6</v>
      </c>
      <c r="B511" s="51">
        <f>Gesamtüberblick!$Z$6</f>
        <v>0</v>
      </c>
      <c r="C511" s="23" t="s">
        <v>144</v>
      </c>
      <c r="D511" s="50" t="str">
        <f>IF(Gesamtüberblick!Z20="","ND",Gesamtüberblick!Z20)</f>
        <v>ND</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f>Gesamtüberblick!$AA$6</f>
        <v>0</v>
      </c>
      <c r="C546" s="23" t="s">
        <v>132</v>
      </c>
      <c r="D546" s="50" t="str">
        <f>IF(Gesamtüberblick!AA12="","ND",Gesamtüberblick!AA12)</f>
        <v>ND</v>
      </c>
      <c r="E546" s="23" t="s">
        <v>195</v>
      </c>
    </row>
    <row r="547" spans="1:5" x14ac:dyDescent="0.3">
      <c r="A547" s="23" t="s">
        <v>101</v>
      </c>
      <c r="B547" s="51">
        <f>Gesamtüberblick!$AA$6</f>
        <v>0</v>
      </c>
      <c r="C547" s="23" t="s">
        <v>194</v>
      </c>
      <c r="D547" s="50" t="str">
        <f>IF(Gesamtüberblick!AA17="","ND",Gesamtüberblick!AA17)</f>
        <v>ND</v>
      </c>
      <c r="E547" s="23" t="s">
        <v>196</v>
      </c>
    </row>
    <row r="548" spans="1:5" x14ac:dyDescent="0.3">
      <c r="A548" s="23" t="s">
        <v>101</v>
      </c>
      <c r="B548" s="51">
        <f>Gesamtüberblick!$AA$6</f>
        <v>0</v>
      </c>
      <c r="C548" s="23" t="s">
        <v>80</v>
      </c>
      <c r="D548" s="50" t="str">
        <f>IF(Gesamtüberblick!AA27="","ND",Gesamtüberblick!AA27)</f>
        <v>ND</v>
      </c>
      <c r="E548" s="23" t="s">
        <v>8</v>
      </c>
    </row>
    <row r="549" spans="1:5" x14ac:dyDescent="0.3">
      <c r="A549" s="23" t="s">
        <v>101</v>
      </c>
      <c r="B549" s="51">
        <f>Gesamtüberblick!$AA$6</f>
        <v>0</v>
      </c>
      <c r="C549" s="23" t="s">
        <v>83</v>
      </c>
      <c r="D549" s="50" t="str">
        <f>IF(Gesamtüberblick!AA30="","ND",Gesamtüberblick!AA30)</f>
        <v>ND</v>
      </c>
      <c r="E549" s="23" t="s">
        <v>37</v>
      </c>
    </row>
    <row r="550" spans="1:5" x14ac:dyDescent="0.3">
      <c r="A550" s="23" t="s">
        <v>101</v>
      </c>
      <c r="B550" s="51">
        <f>Gesamtüberblick!$AA$6</f>
        <v>0</v>
      </c>
      <c r="C550" s="23" t="s">
        <v>85</v>
      </c>
      <c r="D550" s="50" t="str">
        <f>IF(Gesamtüberblick!AA32="","ND",Gesamtüberblick!AA32)</f>
        <v>ND</v>
      </c>
      <c r="E550" s="23" t="s">
        <v>8</v>
      </c>
    </row>
    <row r="551" spans="1:5" x14ac:dyDescent="0.3">
      <c r="A551" s="23" t="s">
        <v>101</v>
      </c>
      <c r="B551" s="51">
        <f>Gesamtüberblick!$AA$6</f>
        <v>0</v>
      </c>
      <c r="C551" s="23" t="s">
        <v>86</v>
      </c>
      <c r="D551" s="50" t="str">
        <f>IF(Gesamtüberblick!AA33="","ND",Gesamtüberblick!AA33)</f>
        <v>ND</v>
      </c>
      <c r="E551" s="23" t="s">
        <v>8</v>
      </c>
    </row>
    <row r="552" spans="1:5" x14ac:dyDescent="0.3">
      <c r="A552" s="23" t="s">
        <v>101</v>
      </c>
      <c r="B552" s="51">
        <f>Gesamtüberblick!$AA$6</f>
        <v>0</v>
      </c>
      <c r="C552" s="23" t="s">
        <v>74</v>
      </c>
      <c r="D552" s="50" t="str">
        <f>IF(Gesamtüberblick!AA21="","ND",Gesamtüberblick!AA21)</f>
        <v>ND</v>
      </c>
      <c r="E552" s="23" t="s">
        <v>9</v>
      </c>
    </row>
    <row r="553" spans="1:5" x14ac:dyDescent="0.3">
      <c r="A553" s="23" t="s">
        <v>101</v>
      </c>
      <c r="B553" s="51">
        <f>Gesamtüberblick!$AA$6</f>
        <v>0</v>
      </c>
      <c r="C553" s="23" t="s">
        <v>75</v>
      </c>
      <c r="D553" s="50" t="str">
        <f>IF(Gesamtüberblick!AA22="","ND",Gesamtüberblick!AA22)</f>
        <v>ND</v>
      </c>
      <c r="E553" s="23" t="s">
        <v>9</v>
      </c>
    </row>
    <row r="554" spans="1:5" x14ac:dyDescent="0.3">
      <c r="A554" s="23" t="s">
        <v>101</v>
      </c>
      <c r="B554" s="51">
        <f>Gesamtüberblick!$AA$6</f>
        <v>0</v>
      </c>
      <c r="C554" s="23" t="s">
        <v>81</v>
      </c>
      <c r="D554" s="50" t="str">
        <f>IF(Gesamtüberblick!AA28="","ND",Gesamtüberblick!AA28)</f>
        <v>ND</v>
      </c>
      <c r="E554" s="23" t="s">
        <v>9</v>
      </c>
    </row>
    <row r="555" spans="1:5" x14ac:dyDescent="0.3">
      <c r="A555" s="23" t="s">
        <v>101</v>
      </c>
      <c r="B555" s="51">
        <f>Gesamtüberblick!$AA$6</f>
        <v>0</v>
      </c>
      <c r="C555" s="23" t="s">
        <v>139</v>
      </c>
      <c r="D555" s="50" t="str">
        <f>IF(Gesamtüberblick!AA16="","ND",Gesamtüberblick!AA16)</f>
        <v>ND</v>
      </c>
      <c r="E555" s="23" t="s">
        <v>197</v>
      </c>
    </row>
    <row r="556" spans="1:5" x14ac:dyDescent="0.3">
      <c r="A556" s="23" t="s">
        <v>101</v>
      </c>
      <c r="B556" s="51">
        <f>Gesamtüberblick!$AA$6</f>
        <v>0</v>
      </c>
      <c r="C556" s="23" t="s">
        <v>137</v>
      </c>
      <c r="D556" s="50" t="str">
        <f>IF(Gesamtüberblick!AA15="","ND",Gesamtüberblick!AA15)</f>
        <v>ND</v>
      </c>
      <c r="E556" s="23" t="s">
        <v>198</v>
      </c>
    </row>
    <row r="557" spans="1:5" x14ac:dyDescent="0.3">
      <c r="A557" s="23" t="s">
        <v>101</v>
      </c>
      <c r="B557" s="51">
        <f>Gesamtüberblick!$AA$6</f>
        <v>0</v>
      </c>
      <c r="C557" s="23" t="s">
        <v>135</v>
      </c>
      <c r="D557" s="50" t="str">
        <f>IF(Gesamtüberblick!AA14="","ND",Gesamtüberblick!AA14)</f>
        <v>ND</v>
      </c>
      <c r="E557" s="23" t="s">
        <v>199</v>
      </c>
    </row>
    <row r="558" spans="1:5" x14ac:dyDescent="0.3">
      <c r="A558" s="23" t="s">
        <v>101</v>
      </c>
      <c r="B558" s="51">
        <f>Gesamtüberblick!$AA$6</f>
        <v>0</v>
      </c>
      <c r="C558" s="23" t="s">
        <v>90</v>
      </c>
      <c r="D558" s="50" t="str">
        <f>IF(Gesamtüberblick!AA37="","ND",Gesamtüberblick!AA37)</f>
        <v>ND</v>
      </c>
      <c r="E558" s="23" t="s">
        <v>9</v>
      </c>
    </row>
    <row r="559" spans="1:5" x14ac:dyDescent="0.3">
      <c r="A559" s="23" t="s">
        <v>101</v>
      </c>
      <c r="B559" s="51">
        <f>Gesamtüberblick!$AA$6</f>
        <v>0</v>
      </c>
      <c r="C559" s="23" t="s">
        <v>91</v>
      </c>
      <c r="D559" s="50" t="str">
        <f>IF(Gesamtüberblick!AA38="","ND",Gesamtüberblick!AA38)</f>
        <v>ND</v>
      </c>
      <c r="E559" s="23" t="s">
        <v>9</v>
      </c>
    </row>
    <row r="560" spans="1:5" x14ac:dyDescent="0.3">
      <c r="A560" s="23" t="s">
        <v>101</v>
      </c>
      <c r="B560" s="51">
        <f>Gesamtüberblick!$AA$6</f>
        <v>0</v>
      </c>
      <c r="C560" s="23" t="s">
        <v>84</v>
      </c>
      <c r="D560" s="50" t="str">
        <f>IF(Gesamtüberblick!AA31="","ND",Gesamtüberblick!AA31)</f>
        <v>ND</v>
      </c>
      <c r="E560" s="23" t="s">
        <v>8</v>
      </c>
    </row>
    <row r="561" spans="1:5" x14ac:dyDescent="0.3">
      <c r="A561" s="23" t="s">
        <v>101</v>
      </c>
      <c r="B561" s="51">
        <f>Gesamtüberblick!$AA$6</f>
        <v>0</v>
      </c>
      <c r="C561" s="23" t="s">
        <v>96</v>
      </c>
      <c r="D561" s="50" t="str">
        <f>IF(Gesamtüberblick!AA10="","ND",Gesamtüberblick!AA10)</f>
        <v>ND</v>
      </c>
      <c r="E561" s="23" t="s">
        <v>200</v>
      </c>
    </row>
    <row r="562" spans="1:5" x14ac:dyDescent="0.3">
      <c r="A562" s="23" t="s">
        <v>101</v>
      </c>
      <c r="B562" s="51">
        <f>Gesamtüberblick!$AA$6</f>
        <v>0</v>
      </c>
      <c r="C562" s="23" t="s">
        <v>97</v>
      </c>
      <c r="D562" s="50" t="str">
        <f>IF(Gesamtüberblick!AA9="","ND",Gesamtüberblick!AA9)</f>
        <v>ND</v>
      </c>
      <c r="E562" s="23" t="s">
        <v>200</v>
      </c>
    </row>
    <row r="563" spans="1:5" x14ac:dyDescent="0.3">
      <c r="A563" s="23" t="s">
        <v>101</v>
      </c>
      <c r="B563" s="51">
        <f>Gesamtüberblick!$AA$6</f>
        <v>0</v>
      </c>
      <c r="C563" s="23" t="s">
        <v>131</v>
      </c>
      <c r="D563" s="50" t="str">
        <f>IF(Gesamtüberblick!AA11="","ND",Gesamtüberblick!AA11)</f>
        <v>ND</v>
      </c>
      <c r="E563" s="23" t="s">
        <v>200</v>
      </c>
    </row>
    <row r="564" spans="1:5" x14ac:dyDescent="0.3">
      <c r="A564" s="23" t="s">
        <v>101</v>
      </c>
      <c r="B564" s="51">
        <f>Gesamtüberblick!$AA$6</f>
        <v>0</v>
      </c>
      <c r="C564" s="23" t="s">
        <v>87</v>
      </c>
      <c r="D564" s="50" t="str">
        <f>IF(Gesamtüberblick!AA34="","ND",Gesamtüberblick!AA34)</f>
        <v>ND</v>
      </c>
      <c r="E564" s="23" t="s">
        <v>8</v>
      </c>
    </row>
    <row r="565" spans="1:5" x14ac:dyDescent="0.3">
      <c r="A565" s="23" t="s">
        <v>101</v>
      </c>
      <c r="B565" s="51">
        <f>Gesamtüberblick!$AA$6</f>
        <v>0</v>
      </c>
      <c r="C565" s="23" t="s">
        <v>82</v>
      </c>
      <c r="D565" s="50" t="str">
        <f>IF(Gesamtüberblick!AA29="","ND",Gesamtüberblick!AA29)</f>
        <v>ND</v>
      </c>
      <c r="E565" s="23" t="s">
        <v>9</v>
      </c>
    </row>
    <row r="566" spans="1:5" x14ac:dyDescent="0.3">
      <c r="A566" s="23" t="s">
        <v>101</v>
      </c>
      <c r="B566" s="51">
        <f>Gesamtüberblick!$AA$6</f>
        <v>0</v>
      </c>
      <c r="C566" s="23" t="s">
        <v>77</v>
      </c>
      <c r="D566" s="50" t="str">
        <f>IF(Gesamtüberblick!AA24="","ND",Gesamtüberblick!AA24)</f>
        <v>ND</v>
      </c>
      <c r="E566" s="23" t="s">
        <v>9</v>
      </c>
    </row>
    <row r="567" spans="1:5" x14ac:dyDescent="0.3">
      <c r="A567" s="23" t="s">
        <v>101</v>
      </c>
      <c r="B567" s="51">
        <f>Gesamtüberblick!$AA$6</f>
        <v>0</v>
      </c>
      <c r="C567" s="23" t="s">
        <v>78</v>
      </c>
      <c r="D567" s="50" t="str">
        <f>IF(Gesamtüberblick!AA25="","ND",Gesamtüberblick!AA25)</f>
        <v>ND</v>
      </c>
      <c r="E567" s="23" t="s">
        <v>9</v>
      </c>
    </row>
    <row r="568" spans="1:5" x14ac:dyDescent="0.3">
      <c r="A568" s="23" t="s">
        <v>101</v>
      </c>
      <c r="B568" s="51">
        <f>Gesamtüberblick!$AA$6</f>
        <v>0</v>
      </c>
      <c r="C568" s="23" t="s">
        <v>143</v>
      </c>
      <c r="D568" s="50" t="str">
        <f>IF(Gesamtüberblick!AA19="","ND",Gesamtüberblick!AA19)</f>
        <v>ND</v>
      </c>
      <c r="E568" s="23" t="s">
        <v>9</v>
      </c>
    </row>
    <row r="569" spans="1:5" x14ac:dyDescent="0.3">
      <c r="A569" s="23" t="s">
        <v>101</v>
      </c>
      <c r="B569" s="51">
        <f>Gesamtüberblick!$AA$6</f>
        <v>0</v>
      </c>
      <c r="C569" s="23" t="s">
        <v>142</v>
      </c>
      <c r="D569" s="50" t="str">
        <f>IF(Gesamtüberblick!AA18="","ND",Gesamtüberblick!AA18)</f>
        <v>ND</v>
      </c>
      <c r="E569" s="23" t="s">
        <v>201</v>
      </c>
    </row>
    <row r="570" spans="1:5" x14ac:dyDescent="0.3">
      <c r="A570" s="23" t="s">
        <v>101</v>
      </c>
      <c r="B570" s="51">
        <f>Gesamtüberblick!$AA$6</f>
        <v>0</v>
      </c>
      <c r="C570" s="23" t="s">
        <v>151</v>
      </c>
      <c r="D570" s="50" t="str">
        <f>IF(Gesamtüberblick!AA42="","ND",Gesamtüberblick!AA42)</f>
        <v>ND</v>
      </c>
      <c r="E570" s="23" t="s">
        <v>152</v>
      </c>
    </row>
    <row r="571" spans="1:5" x14ac:dyDescent="0.3">
      <c r="A571" s="23" t="s">
        <v>101</v>
      </c>
      <c r="B571" s="51">
        <f>Gesamtüberblick!$AA$6</f>
        <v>0</v>
      </c>
      <c r="C571" s="23" t="s">
        <v>153</v>
      </c>
      <c r="D571" s="50" t="str">
        <f>IF(Gesamtüberblick!AA43="","ND",Gesamtüberblick!AA43)</f>
        <v>ND</v>
      </c>
      <c r="E571" s="23" t="s">
        <v>152</v>
      </c>
    </row>
    <row r="572" spans="1:5" x14ac:dyDescent="0.3">
      <c r="A572" s="23" t="s">
        <v>101</v>
      </c>
      <c r="B572" s="51">
        <f>Gesamtüberblick!$AA$6</f>
        <v>0</v>
      </c>
      <c r="C572" s="23" t="s">
        <v>149</v>
      </c>
      <c r="D572" s="50" t="str">
        <f>IF(Gesamtüberblick!AA41="","ND",Gesamtüberblick!AA41)</f>
        <v>ND</v>
      </c>
      <c r="E572" s="23" t="s">
        <v>150</v>
      </c>
    </row>
    <row r="573" spans="1:5" x14ac:dyDescent="0.3">
      <c r="A573" s="23" t="s">
        <v>101</v>
      </c>
      <c r="B573" s="51">
        <f>Gesamtüberblick!$AA$6</f>
        <v>0</v>
      </c>
      <c r="C573" s="23" t="s">
        <v>148</v>
      </c>
      <c r="D573" s="50" t="str">
        <f>IF(Gesamtüberblick!AA40="","ND",Gesamtüberblick!AA40)</f>
        <v>ND</v>
      </c>
      <c r="E573" s="23" t="s">
        <v>202</v>
      </c>
    </row>
    <row r="574" spans="1:5" x14ac:dyDescent="0.3">
      <c r="A574" s="23" t="s">
        <v>101</v>
      </c>
      <c r="B574" s="51">
        <f>Gesamtüberblick!$AA$6</f>
        <v>0</v>
      </c>
      <c r="C574" s="23" t="s">
        <v>154</v>
      </c>
      <c r="D574" s="50" t="str">
        <f>IF(Gesamtüberblick!AA44="","ND",Gesamtüberblick!AA44)</f>
        <v>ND</v>
      </c>
      <c r="E574" s="23" t="s">
        <v>203</v>
      </c>
    </row>
    <row r="575" spans="1:5" x14ac:dyDescent="0.3">
      <c r="A575" s="23" t="s">
        <v>101</v>
      </c>
      <c r="B575" s="51">
        <f>Gesamtüberblick!$AA$6</f>
        <v>0</v>
      </c>
      <c r="C575" s="23" t="s">
        <v>146</v>
      </c>
      <c r="D575" s="50" t="str">
        <f>IF(Gesamtüberblick!AA39="","ND",Gesamtüberblick!AA39)</f>
        <v>ND</v>
      </c>
      <c r="E575" s="23" t="s">
        <v>204</v>
      </c>
    </row>
    <row r="576" spans="1:5" x14ac:dyDescent="0.3">
      <c r="A576" s="23" t="s">
        <v>101</v>
      </c>
      <c r="B576" s="51">
        <f>Gesamtüberblick!$AA$6</f>
        <v>0</v>
      </c>
      <c r="C576" s="23" t="s">
        <v>89</v>
      </c>
      <c r="D576" s="50" t="str">
        <f>IF(Gesamtüberblick!AA36="","ND",Gesamtüberblick!AA36)</f>
        <v>ND</v>
      </c>
      <c r="E576" s="23" t="s">
        <v>8</v>
      </c>
    </row>
    <row r="577" spans="1:5" x14ac:dyDescent="0.3">
      <c r="A577" s="23" t="s">
        <v>101</v>
      </c>
      <c r="B577" s="51">
        <f>Gesamtüberblick!$AA$6</f>
        <v>0</v>
      </c>
      <c r="C577" s="23" t="s">
        <v>88</v>
      </c>
      <c r="D577" s="50" t="str">
        <f>IF(Gesamtüberblick!AA35="","ND",Gesamtüberblick!AA35)</f>
        <v>ND</v>
      </c>
      <c r="E577" s="23" t="s">
        <v>8</v>
      </c>
    </row>
    <row r="578" spans="1:5" x14ac:dyDescent="0.3">
      <c r="A578" s="23" t="s">
        <v>101</v>
      </c>
      <c r="B578" s="51">
        <f>Gesamtüberblick!$AA$6</f>
        <v>0</v>
      </c>
      <c r="C578" s="23" t="s">
        <v>133</v>
      </c>
      <c r="D578" s="50" t="str">
        <f>IF(Gesamtüberblick!AA13="","ND",Gesamtüberblick!AA13)</f>
        <v>ND</v>
      </c>
      <c r="E578" s="23" t="s">
        <v>205</v>
      </c>
    </row>
    <row r="579" spans="1:5" x14ac:dyDescent="0.3">
      <c r="A579" s="23" t="s">
        <v>101</v>
      </c>
      <c r="B579" s="51">
        <f>Gesamtüberblick!$AA$6</f>
        <v>0</v>
      </c>
      <c r="C579" s="23" t="s">
        <v>144</v>
      </c>
      <c r="D579" s="50" t="str">
        <f>IF(Gesamtüberblick!AA20="","ND",Gesamtüberblick!AA20)</f>
        <v>ND</v>
      </c>
      <c r="E579" s="23" t="s">
        <v>206</v>
      </c>
    </row>
    <row r="580" spans="1:5" x14ac:dyDescent="0.3">
      <c r="A580" s="23" t="s">
        <v>25</v>
      </c>
      <c r="C580" s="23" t="s">
        <v>132</v>
      </c>
      <c r="D580" s="50">
        <f>IF(Gesamtüberblick!U12="","ND",Gesamtüberblick!U12)</f>
        <v>-2.6179485600000001E-11</v>
      </c>
      <c r="E580" s="23" t="s">
        <v>195</v>
      </c>
    </row>
    <row r="581" spans="1:5" x14ac:dyDescent="0.3">
      <c r="A581" s="23" t="s">
        <v>25</v>
      </c>
      <c r="C581" s="23" t="s">
        <v>194</v>
      </c>
      <c r="D581" s="50">
        <f>IF(Gesamtüberblick!U17="","ND",Gesamtüberblick!U17)</f>
        <v>-1.3434510000000001E-6</v>
      </c>
      <c r="E581" s="23" t="s">
        <v>196</v>
      </c>
    </row>
    <row r="582" spans="1:5" x14ac:dyDescent="0.3">
      <c r="A582" s="23" t="s">
        <v>25</v>
      </c>
      <c r="C582" s="23" t="s">
        <v>80</v>
      </c>
      <c r="D582" s="50">
        <f>IF(Gesamtüberblick!U27="","ND",Gesamtüberblick!U27)</f>
        <v>0</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f>IF(Gesamtüberblick!U32="","ND",Gesamtüberblick!U32)</f>
        <v>-3.9396227999999997E-5</v>
      </c>
      <c r="E584" s="23" t="s">
        <v>8</v>
      </c>
    </row>
    <row r="585" spans="1:5" x14ac:dyDescent="0.3">
      <c r="A585" s="23" t="s">
        <v>25</v>
      </c>
      <c r="C585" s="23" t="s">
        <v>86</v>
      </c>
      <c r="D585" s="50">
        <f>IF(Gesamtüberblick!U33="","ND",Gesamtüberblick!U33)</f>
        <v>-3.3585391199999998E-8</v>
      </c>
      <c r="E585" s="23" t="s">
        <v>8</v>
      </c>
    </row>
    <row r="586" spans="1:5" x14ac:dyDescent="0.3">
      <c r="A586" s="23" t="s">
        <v>25</v>
      </c>
      <c r="C586" s="23" t="s">
        <v>74</v>
      </c>
      <c r="D586" s="50">
        <f>IF(Gesamtüberblick!U21="","ND",Gesamtüberblick!U21)</f>
        <v>-3.2530174799999998E-3</v>
      </c>
      <c r="E586" s="23" t="s">
        <v>9</v>
      </c>
    </row>
    <row r="587" spans="1:5" x14ac:dyDescent="0.3">
      <c r="A587" s="23" t="s">
        <v>25</v>
      </c>
      <c r="C587" s="23" t="s">
        <v>75</v>
      </c>
      <c r="D587" s="50">
        <f>IF(Gesamtüberblick!U22="","ND",Gesamtüberblick!U22)</f>
        <v>0</v>
      </c>
      <c r="E587" s="23" t="s">
        <v>9</v>
      </c>
    </row>
    <row r="588" spans="1:5" x14ac:dyDescent="0.3">
      <c r="A588" s="23" t="s">
        <v>25</v>
      </c>
      <c r="C588" s="23" t="s">
        <v>81</v>
      </c>
      <c r="D588" s="50">
        <f>IF(Gesamtüberblick!U28="","ND",Gesamtüberblick!U28)</f>
        <v>0</v>
      </c>
      <c r="E588" s="23" t="s">
        <v>9</v>
      </c>
    </row>
    <row r="589" spans="1:5" x14ac:dyDescent="0.3">
      <c r="A589" s="23" t="s">
        <v>25</v>
      </c>
      <c r="C589" s="23" t="s">
        <v>139</v>
      </c>
      <c r="D589" s="50">
        <f>IF(Gesamtüberblick!U16="","ND",Gesamtüberblick!U16)</f>
        <v>-2.8969496399999998E-6</v>
      </c>
      <c r="E589" s="23" t="s">
        <v>197</v>
      </c>
    </row>
    <row r="590" spans="1:5" x14ac:dyDescent="0.3">
      <c r="A590" s="23" t="s">
        <v>25</v>
      </c>
      <c r="C590" s="23" t="s">
        <v>137</v>
      </c>
      <c r="D590" s="50">
        <f>IF(Gesamtüberblick!U15="","ND",Gesamtüberblick!U15)</f>
        <v>-3.1287986400000002E-7</v>
      </c>
      <c r="E590" s="23" t="s">
        <v>198</v>
      </c>
    </row>
    <row r="591" spans="1:5" x14ac:dyDescent="0.3">
      <c r="A591" s="23" t="s">
        <v>25</v>
      </c>
      <c r="C591" s="23" t="s">
        <v>135</v>
      </c>
      <c r="D591" s="50">
        <f>IF(Gesamtüberblick!U14="","ND",Gesamtüberblick!U14)</f>
        <v>-3.1402060799999998E-7</v>
      </c>
      <c r="E591" s="23" t="s">
        <v>199</v>
      </c>
    </row>
    <row r="592" spans="1:5" x14ac:dyDescent="0.3">
      <c r="A592" s="23" t="s">
        <v>25</v>
      </c>
      <c r="C592" s="23" t="s">
        <v>90</v>
      </c>
      <c r="D592" s="50">
        <f>IF(Gesamtüberblick!U37="","ND",Gesamtüberblick!U37)</f>
        <v>0</v>
      </c>
      <c r="E592" s="23" t="s">
        <v>9</v>
      </c>
    </row>
    <row r="593" spans="1:5" x14ac:dyDescent="0.3">
      <c r="A593" s="23" t="s">
        <v>25</v>
      </c>
      <c r="C593" s="23" t="s">
        <v>91</v>
      </c>
      <c r="D593" s="50">
        <f>IF(Gesamtüberblick!U38="","ND",Gesamtüberblick!U38)</f>
        <v>0</v>
      </c>
      <c r="E593" s="23" t="s">
        <v>9</v>
      </c>
    </row>
    <row r="594" spans="1:5" x14ac:dyDescent="0.3">
      <c r="A594" s="23" t="s">
        <v>25</v>
      </c>
      <c r="C594" s="23" t="s">
        <v>84</v>
      </c>
      <c r="D594" s="50">
        <f>IF(Gesamtüberblick!U31="","ND",Gesamtüberblick!U31)</f>
        <v>-2.9804033999999998E-8</v>
      </c>
      <c r="E594" s="23" t="s">
        <v>8</v>
      </c>
    </row>
    <row r="595" spans="1:5" x14ac:dyDescent="0.3">
      <c r="A595" s="23" t="s">
        <v>25</v>
      </c>
      <c r="C595" s="23" t="s">
        <v>96</v>
      </c>
      <c r="D595" s="50">
        <f>IF(Gesamtüberblick!U10="","ND",Gesamtüberblick!U10)</f>
        <v>0</v>
      </c>
      <c r="E595" s="23" t="s">
        <v>200</v>
      </c>
    </row>
    <row r="596" spans="1:5" x14ac:dyDescent="0.3">
      <c r="A596" s="23" t="s">
        <v>25</v>
      </c>
      <c r="C596" s="23" t="s">
        <v>97</v>
      </c>
      <c r="D596" s="50">
        <f>IF(Gesamtüberblick!U9="","ND",Gesamtüberblick!U9)</f>
        <v>-6.1433531999999995E-4</v>
      </c>
      <c r="E596" s="23" t="s">
        <v>200</v>
      </c>
    </row>
    <row r="597" spans="1:5" x14ac:dyDescent="0.3">
      <c r="A597" s="23" t="s">
        <v>25</v>
      </c>
      <c r="C597" s="23" t="s">
        <v>131</v>
      </c>
      <c r="D597" s="50">
        <f>IF(Gesamtüberblick!U11="","ND",Gesamtüberblick!U11)</f>
        <v>-3.5550248399999998E-7</v>
      </c>
      <c r="E597" s="23" t="s">
        <v>200</v>
      </c>
    </row>
    <row r="598" spans="1:5" x14ac:dyDescent="0.3">
      <c r="A598" s="23" t="s">
        <v>25</v>
      </c>
      <c r="C598" s="23" t="s">
        <v>87</v>
      </c>
      <c r="D598" s="50">
        <f>IF(Gesamtüberblick!U34="","ND",Gesamtüberblick!U34)</f>
        <v>0</v>
      </c>
      <c r="E598" s="23" t="s">
        <v>8</v>
      </c>
    </row>
    <row r="599" spans="1:5" x14ac:dyDescent="0.3">
      <c r="A599" s="23" t="s">
        <v>25</v>
      </c>
      <c r="C599" s="23" t="s">
        <v>82</v>
      </c>
      <c r="D599" s="50">
        <f>IF(Gesamtüberblick!U29="","ND",Gesamtüberblick!U29)</f>
        <v>0</v>
      </c>
      <c r="E599" s="23" t="s">
        <v>9</v>
      </c>
    </row>
    <row r="600" spans="1:5" x14ac:dyDescent="0.3">
      <c r="A600" s="23" t="s">
        <v>25</v>
      </c>
      <c r="C600" s="23" t="s">
        <v>77</v>
      </c>
      <c r="D600" s="50">
        <f>IF(Gesamtüberblick!U24="","ND",Gesamtüberblick!U24)</f>
        <v>-9.2986246799999991E-3</v>
      </c>
      <c r="E600" s="23" t="s">
        <v>9</v>
      </c>
    </row>
    <row r="601" spans="1:5" x14ac:dyDescent="0.3">
      <c r="A601" s="23" t="s">
        <v>25</v>
      </c>
      <c r="C601" s="23" t="s">
        <v>78</v>
      </c>
      <c r="D601" s="50">
        <f>IF(Gesamtüberblick!U25="","ND",Gesamtüberblick!U25)</f>
        <v>0</v>
      </c>
      <c r="E601" s="23" t="s">
        <v>9</v>
      </c>
    </row>
    <row r="602" spans="1:5" x14ac:dyDescent="0.3">
      <c r="A602" s="23" t="s">
        <v>25</v>
      </c>
      <c r="C602" s="23" t="s">
        <v>143</v>
      </c>
      <c r="D602" s="50">
        <f>IF(Gesamtüberblick!U19="","ND",Gesamtüberblick!U19)</f>
        <v>-9.2985837599999996E-3</v>
      </c>
      <c r="E602" s="23" t="s">
        <v>9</v>
      </c>
    </row>
    <row r="603" spans="1:5" x14ac:dyDescent="0.3">
      <c r="A603" s="23" t="s">
        <v>25</v>
      </c>
      <c r="C603" s="23" t="s">
        <v>142</v>
      </c>
      <c r="D603" s="50">
        <f>IF(Gesamtüberblick!U18="","ND",Gesamtüberblick!U18)</f>
        <v>-8.6540995199999988E-10</v>
      </c>
      <c r="E603" s="23" t="s">
        <v>201</v>
      </c>
    </row>
    <row r="604" spans="1:5" x14ac:dyDescent="0.3">
      <c r="A604" s="23" t="s">
        <v>25</v>
      </c>
      <c r="C604" s="23" t="s">
        <v>151</v>
      </c>
      <c r="D604" s="50">
        <f>IF(Gesamtüberblick!U42="","ND",Gesamtüberblick!U42)</f>
        <v>-1.4018733600000001E-13</v>
      </c>
      <c r="E604" s="23" t="s">
        <v>152</v>
      </c>
    </row>
    <row r="605" spans="1:5" x14ac:dyDescent="0.3">
      <c r="A605" s="23" t="s">
        <v>25</v>
      </c>
      <c r="C605" s="23" t="s">
        <v>153</v>
      </c>
      <c r="D605" s="50">
        <f>IF(Gesamtüberblick!U43="","ND",Gesamtüberblick!U43)</f>
        <v>-2.5606914000000001E-12</v>
      </c>
      <c r="E605" s="23" t="s">
        <v>152</v>
      </c>
    </row>
    <row r="606" spans="1:5" x14ac:dyDescent="0.3">
      <c r="A606" s="23" t="s">
        <v>25</v>
      </c>
      <c r="C606" s="23" t="s">
        <v>149</v>
      </c>
      <c r="D606" s="50">
        <f>IF(Gesamtüberblick!U41="","ND",Gesamtüberblick!U41)</f>
        <v>-1.0433902920000001E-3</v>
      </c>
      <c r="E606" s="23" t="s">
        <v>150</v>
      </c>
    </row>
    <row r="607" spans="1:5" x14ac:dyDescent="0.3">
      <c r="A607" s="23" t="s">
        <v>25</v>
      </c>
      <c r="C607" s="23" t="s">
        <v>148</v>
      </c>
      <c r="D607" s="50">
        <f>IF(Gesamtüberblick!U40="","ND",Gesamtüberblick!U40)</f>
        <v>-7.0213061999999996E-5</v>
      </c>
      <c r="E607" s="23" t="s">
        <v>202</v>
      </c>
    </row>
    <row r="608" spans="1:5" x14ac:dyDescent="0.3">
      <c r="A608" s="23" t="s">
        <v>25</v>
      </c>
      <c r="C608" s="23" t="s">
        <v>154</v>
      </c>
      <c r="D608" s="50">
        <f>IF(Gesamtüberblick!U44="","ND",Gesamtüberblick!U44)</f>
        <v>-1.45124052E-3</v>
      </c>
      <c r="E608" s="23" t="s">
        <v>203</v>
      </c>
    </row>
    <row r="609" spans="1:5" x14ac:dyDescent="0.3">
      <c r="A609" s="23" t="s">
        <v>25</v>
      </c>
      <c r="C609" s="23" t="s">
        <v>146</v>
      </c>
      <c r="D609" s="50">
        <f>IF(Gesamtüberblick!U39="","ND",Gesamtüberblick!U39)</f>
        <v>-5.0830684799999998E-12</v>
      </c>
      <c r="E609" s="23" t="s">
        <v>204</v>
      </c>
    </row>
    <row r="610" spans="1:5" x14ac:dyDescent="0.3">
      <c r="A610" s="23" t="s">
        <v>25</v>
      </c>
      <c r="C610" s="23" t="s">
        <v>89</v>
      </c>
      <c r="D610" s="50">
        <f>IF(Gesamtüberblick!U36="","ND",Gesamtüberblick!U36)</f>
        <v>0</v>
      </c>
      <c r="E610" s="23" t="s">
        <v>8</v>
      </c>
    </row>
    <row r="611" spans="1:5" x14ac:dyDescent="0.3">
      <c r="A611" s="23" t="s">
        <v>25</v>
      </c>
      <c r="C611" s="23" t="s">
        <v>88</v>
      </c>
      <c r="D611" s="50">
        <f>IF(Gesamtüberblick!U35="","ND",Gesamtüberblick!U35)</f>
        <v>0</v>
      </c>
      <c r="E611" s="23" t="s">
        <v>8</v>
      </c>
    </row>
    <row r="612" spans="1:5" x14ac:dyDescent="0.3">
      <c r="A612" s="23" t="s">
        <v>25</v>
      </c>
      <c r="C612" s="23" t="s">
        <v>133</v>
      </c>
      <c r="D612" s="50">
        <f>IF(Gesamtüberblick!U13="","ND",Gesamtüberblick!U13)</f>
        <v>-1.0815038280000001E-6</v>
      </c>
      <c r="E612" s="23" t="s">
        <v>205</v>
      </c>
    </row>
    <row r="613" spans="1:5" x14ac:dyDescent="0.3">
      <c r="A613" s="23" t="s">
        <v>25</v>
      </c>
      <c r="C613" s="23" t="s">
        <v>144</v>
      </c>
      <c r="D613" s="50">
        <f>IF(Gesamtüberblick!U20="","ND",Gesamtüberblick!U20)</f>
        <v>-7.9652620799999991E-5</v>
      </c>
      <c r="E613" s="23" t="s">
        <v>206</v>
      </c>
    </row>
  </sheetData>
  <autoFilter ref="A1:E650" xr:uid="{D85F0D85-66B9-41EE-AD35-E34A7CF56D8A}"/>
  <sortState ref="A2:E650">
    <sortCondition ref="A2:A650"/>
    <sortCondition ref="C2:C6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5.05" x14ac:dyDescent="0.3"/>
  <cols>
    <col min="1" max="1" width="16.33203125" customWidth="1"/>
    <col min="2" max="2" width="70.21875" style="62" customWidth="1"/>
  </cols>
  <sheetData>
    <row r="1" spans="1:2" ht="15.65"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5" x14ac:dyDescent="0.3">
      <c r="A7" s="24" t="s">
        <v>176</v>
      </c>
      <c r="B7" s="63"/>
    </row>
    <row r="8" spans="1:2" s="43" customFormat="1" ht="30.05" x14ac:dyDescent="0.3">
      <c r="A8" s="64" t="s">
        <v>177</v>
      </c>
      <c r="B8" s="65" t="s">
        <v>178</v>
      </c>
    </row>
    <row r="9" spans="1:2" ht="30.05" x14ac:dyDescent="0.3">
      <c r="A9" s="66" t="s">
        <v>179</v>
      </c>
      <c r="B9" s="36" t="s">
        <v>180</v>
      </c>
    </row>
    <row r="10" spans="1:2" ht="30.05" x14ac:dyDescent="0.3">
      <c r="A10" s="67" t="s">
        <v>181</v>
      </c>
      <c r="B10" s="36" t="s">
        <v>182</v>
      </c>
    </row>
    <row r="11" spans="1:2" x14ac:dyDescent="0.3">
      <c r="A11" s="86" t="s">
        <v>183</v>
      </c>
      <c r="B11" s="36" t="s">
        <v>184</v>
      </c>
    </row>
    <row r="12" spans="1:2" ht="30.05" x14ac:dyDescent="0.3">
      <c r="A12" s="85" t="s">
        <v>303</v>
      </c>
      <c r="B12" s="36" t="s">
        <v>304</v>
      </c>
    </row>
    <row r="13" spans="1:2" x14ac:dyDescent="0.3">
      <c r="A13" s="94" t="s">
        <v>308</v>
      </c>
      <c r="B13" s="95" t="s">
        <v>309</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5.05"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2" x14ac:dyDescent="0.3">
      <c r="A1" s="31" t="s">
        <v>208</v>
      </c>
      <c r="D1" s="44"/>
    </row>
    <row r="2" spans="1:4" ht="19.100000000000001" customHeight="1" x14ac:dyDescent="0.3">
      <c r="A2" s="31"/>
      <c r="D2" s="44"/>
    </row>
    <row r="3" spans="1:4" ht="14.4" x14ac:dyDescent="0.3">
      <c r="D3" s="44"/>
    </row>
    <row r="4" spans="1:4" ht="15.65" x14ac:dyDescent="0.3">
      <c r="A4" s="24" t="s">
        <v>106</v>
      </c>
      <c r="B4" s="115">
        <v>45622</v>
      </c>
      <c r="C4" s="101"/>
      <c r="D4" s="44"/>
    </row>
    <row r="5" spans="1:4" ht="15.65" x14ac:dyDescent="0.3">
      <c r="A5" s="24" t="s">
        <v>117</v>
      </c>
      <c r="B5" s="116" t="s">
        <v>209</v>
      </c>
      <c r="C5" s="117"/>
      <c r="D5" s="44"/>
    </row>
    <row r="6" spans="1:4" ht="15.65" x14ac:dyDescent="0.3">
      <c r="A6" s="25"/>
      <c r="B6" s="115"/>
      <c r="C6" s="101"/>
      <c r="D6" s="44"/>
    </row>
    <row r="7" spans="1:4" s="41" customFormat="1" ht="30.4" customHeight="1" x14ac:dyDescent="0.3">
      <c r="A7" s="24" t="s">
        <v>272</v>
      </c>
      <c r="B7" s="101" t="s">
        <v>271</v>
      </c>
      <c r="C7" s="101"/>
      <c r="D7" s="44"/>
    </row>
    <row r="8" spans="1:4" s="41" customFormat="1" ht="14.4" x14ac:dyDescent="0.3">
      <c r="A8" s="40"/>
      <c r="B8" s="114"/>
      <c r="C8" s="113"/>
      <c r="D8" s="44"/>
    </row>
    <row r="9" spans="1:4" ht="15.65" x14ac:dyDescent="0.3">
      <c r="A9" s="24" t="s">
        <v>268</v>
      </c>
      <c r="B9" s="116"/>
      <c r="C9" s="117"/>
      <c r="D9" s="44"/>
    </row>
    <row r="10" spans="1:4" ht="28.2" customHeight="1" x14ac:dyDescent="0.3">
      <c r="A10" s="30" t="s">
        <v>273</v>
      </c>
      <c r="B10" s="101" t="s">
        <v>274</v>
      </c>
      <c r="C10" s="101"/>
      <c r="D10" s="44"/>
    </row>
    <row r="11" spans="1:4" s="41" customFormat="1" ht="30.4" customHeight="1" x14ac:dyDescent="0.3">
      <c r="A11" s="30" t="s">
        <v>121</v>
      </c>
      <c r="B11" s="101" t="s">
        <v>193</v>
      </c>
      <c r="C11" s="101"/>
      <c r="D11" s="44"/>
    </row>
    <row r="12" spans="1:4" s="41" customFormat="1" ht="72.650000000000006" customHeight="1" x14ac:dyDescent="0.3">
      <c r="A12" s="30" t="s">
        <v>264</v>
      </c>
      <c r="B12" s="101" t="s">
        <v>265</v>
      </c>
      <c r="C12" s="101"/>
      <c r="D12" s="44"/>
    </row>
    <row r="13" spans="1:4" s="41" customFormat="1" ht="58.25" customHeight="1" x14ac:dyDescent="0.3">
      <c r="A13" s="33" t="s">
        <v>287</v>
      </c>
      <c r="B13" s="102" t="s">
        <v>313</v>
      </c>
      <c r="C13" s="103"/>
      <c r="D13" s="44"/>
    </row>
    <row r="14" spans="1:4" s="41" customFormat="1" ht="14.4" x14ac:dyDescent="0.3">
      <c r="A14" s="40"/>
      <c r="B14" s="101"/>
      <c r="C14" s="101"/>
      <c r="D14" s="44"/>
    </row>
    <row r="15" spans="1:4" s="41" customFormat="1" ht="30.4" customHeight="1" x14ac:dyDescent="0.3">
      <c r="A15" s="24" t="s">
        <v>114</v>
      </c>
      <c r="B15" s="101" t="s">
        <v>312</v>
      </c>
      <c r="C15" s="101"/>
      <c r="D15" s="44"/>
    </row>
    <row r="16" spans="1:4" s="41" customFormat="1" ht="14.4" x14ac:dyDescent="0.3">
      <c r="A16" s="40"/>
      <c r="B16" s="114"/>
      <c r="C16" s="113"/>
      <c r="D16" s="44"/>
    </row>
    <row r="17" spans="1:5" s="41" customFormat="1" ht="15.65" x14ac:dyDescent="0.3">
      <c r="A17" s="104" t="s">
        <v>281</v>
      </c>
      <c r="B17" s="105"/>
      <c r="C17" s="106"/>
      <c r="D17" s="44"/>
    </row>
    <row r="18" spans="1:5" ht="45.1" customHeight="1" x14ac:dyDescent="0.3">
      <c r="A18" s="36" t="s">
        <v>280</v>
      </c>
      <c r="B18" s="111" t="s">
        <v>207</v>
      </c>
      <c r="C18" s="111"/>
      <c r="D18" s="44"/>
    </row>
    <row r="19" spans="1:5" s="41" customFormat="1" ht="15.65" x14ac:dyDescent="0.3">
      <c r="A19" s="104" t="s">
        <v>282</v>
      </c>
      <c r="B19" s="105"/>
      <c r="C19" s="106"/>
      <c r="D19" s="44"/>
    </row>
    <row r="20" spans="1:5" s="41" customFormat="1" ht="14.4" x14ac:dyDescent="0.3">
      <c r="A20" s="30" t="s">
        <v>276</v>
      </c>
      <c r="B20" s="114"/>
      <c r="C20" s="113"/>
      <c r="D20" s="44"/>
    </row>
    <row r="21" spans="1:5" s="41" customFormat="1" ht="58.85" customHeight="1" x14ac:dyDescent="0.3">
      <c r="A21" s="36" t="s">
        <v>278</v>
      </c>
      <c r="B21" s="100" t="s">
        <v>283</v>
      </c>
      <c r="C21" s="100"/>
      <c r="D21" s="44"/>
    </row>
    <row r="22" spans="1:5" s="41" customFormat="1" ht="31.8" customHeight="1" x14ac:dyDescent="0.3">
      <c r="A22" s="36" t="s">
        <v>269</v>
      </c>
      <c r="B22" s="101" t="s">
        <v>277</v>
      </c>
      <c r="C22" s="101"/>
      <c r="D22" s="44"/>
    </row>
    <row r="23" spans="1:5" s="41" customFormat="1" ht="14.4" x14ac:dyDescent="0.3">
      <c r="A23" s="30" t="s">
        <v>275</v>
      </c>
      <c r="B23" s="114"/>
      <c r="C23" s="113"/>
      <c r="D23" s="44"/>
    </row>
    <row r="24" spans="1:5" s="41" customFormat="1" ht="30.7" customHeight="1" x14ac:dyDescent="0.3">
      <c r="A24" s="36" t="s">
        <v>123</v>
      </c>
      <c r="B24" s="100" t="s">
        <v>284</v>
      </c>
      <c r="C24" s="100"/>
      <c r="D24" s="44"/>
    </row>
    <row r="25" spans="1:5" ht="29.45" customHeight="1" x14ac:dyDescent="0.3">
      <c r="A25" s="36" t="s">
        <v>270</v>
      </c>
      <c r="B25" s="101" t="s">
        <v>279</v>
      </c>
      <c r="C25" s="101"/>
      <c r="D25" s="44"/>
      <c r="E25" s="41"/>
    </row>
    <row r="26" spans="1:5" ht="29.45" customHeight="1" x14ac:dyDescent="0.3">
      <c r="A26" s="96" t="s">
        <v>310</v>
      </c>
      <c r="B26" s="101" t="s">
        <v>311</v>
      </c>
      <c r="C26" s="101"/>
      <c r="D26" s="44"/>
      <c r="E26" s="41"/>
    </row>
    <row r="27" spans="1:5" s="41" customFormat="1" ht="15.65" x14ac:dyDescent="0.3">
      <c r="A27" s="104" t="s">
        <v>285</v>
      </c>
      <c r="B27" s="105"/>
      <c r="C27" s="106"/>
      <c r="D27" s="44"/>
    </row>
    <row r="28" spans="1:5" ht="44.45" customHeight="1" x14ac:dyDescent="0.3">
      <c r="A28" s="36" t="s">
        <v>120</v>
      </c>
      <c r="B28" s="110" t="s">
        <v>210</v>
      </c>
      <c r="C28" s="110"/>
      <c r="D28" s="44"/>
      <c r="E28" s="41"/>
    </row>
    <row r="29" spans="1:5" s="41" customFormat="1" ht="58.25" customHeight="1" x14ac:dyDescent="0.3">
      <c r="A29" s="68" t="s">
        <v>318</v>
      </c>
      <c r="B29" s="112" t="s">
        <v>319</v>
      </c>
      <c r="C29" s="113"/>
      <c r="D29" s="44"/>
    </row>
    <row r="30" spans="1:5" ht="100.8" customHeight="1" x14ac:dyDescent="0.3">
      <c r="A30" s="36" t="s">
        <v>115</v>
      </c>
      <c r="B30" s="111" t="s">
        <v>286</v>
      </c>
      <c r="C30" s="111"/>
      <c r="D30" s="44"/>
      <c r="E30" s="41"/>
    </row>
    <row r="31" spans="1:5" s="41" customFormat="1" ht="30.05" x14ac:dyDescent="0.3">
      <c r="A31" s="107" t="s">
        <v>288</v>
      </c>
      <c r="B31" s="30" t="s">
        <v>107</v>
      </c>
      <c r="C31" s="33" t="s">
        <v>118</v>
      </c>
      <c r="D31" s="44"/>
    </row>
    <row r="32" spans="1:5" s="41" customFormat="1" x14ac:dyDescent="0.3">
      <c r="A32" s="108"/>
      <c r="B32" s="45" t="s">
        <v>122</v>
      </c>
      <c r="C32" s="68" t="s">
        <v>211</v>
      </c>
      <c r="D32" s="44"/>
    </row>
    <row r="33" spans="1:4" s="41" customFormat="1" ht="30.05" x14ac:dyDescent="0.3">
      <c r="A33" s="108"/>
      <c r="B33" s="40" t="s">
        <v>92</v>
      </c>
      <c r="C33" s="42" t="s">
        <v>126</v>
      </c>
      <c r="D33" s="44"/>
    </row>
    <row r="34" spans="1:4" s="41" customFormat="1" x14ac:dyDescent="0.3">
      <c r="A34" s="108"/>
      <c r="B34" s="40" t="s">
        <v>93</v>
      </c>
      <c r="C34" s="42" t="s">
        <v>108</v>
      </c>
      <c r="D34" s="44"/>
    </row>
    <row r="35" spans="1:4" s="41" customFormat="1" ht="30.05" x14ac:dyDescent="0.3">
      <c r="A35" s="108"/>
      <c r="B35" s="40" t="s">
        <v>109</v>
      </c>
      <c r="C35" s="42" t="s">
        <v>110</v>
      </c>
      <c r="D35" s="44"/>
    </row>
    <row r="36" spans="1:4" s="41" customFormat="1" ht="30.05" x14ac:dyDescent="0.3">
      <c r="A36" s="108"/>
      <c r="B36" s="40" t="s">
        <v>111</v>
      </c>
      <c r="C36" s="42" t="s">
        <v>112</v>
      </c>
      <c r="D36" s="44"/>
    </row>
    <row r="37" spans="1:4" s="41" customFormat="1" x14ac:dyDescent="0.3">
      <c r="A37" s="108"/>
      <c r="B37" s="40" t="s">
        <v>103</v>
      </c>
      <c r="C37" s="42" t="s">
        <v>113</v>
      </c>
      <c r="D37" s="44"/>
    </row>
    <row r="38" spans="1:4" s="41" customFormat="1" x14ac:dyDescent="0.3">
      <c r="A38" s="108"/>
      <c r="B38" s="40" t="s">
        <v>212</v>
      </c>
      <c r="C38" s="42"/>
      <c r="D38" s="44"/>
    </row>
    <row r="39" spans="1:4" s="41" customFormat="1" x14ac:dyDescent="0.3">
      <c r="A39" s="109"/>
      <c r="B39" s="40" t="s">
        <v>213</v>
      </c>
      <c r="C39" s="42"/>
      <c r="D39" s="44"/>
    </row>
    <row r="40" spans="1:4" s="41" customFormat="1" ht="58.85" customHeight="1" x14ac:dyDescent="0.3">
      <c r="A40" s="37" t="s">
        <v>289</v>
      </c>
      <c r="B40" s="101" t="s">
        <v>315</v>
      </c>
      <c r="C40" s="101"/>
      <c r="D40" s="44"/>
    </row>
    <row r="41" spans="1:4" s="41" customFormat="1" ht="59.95" customHeight="1" x14ac:dyDescent="0.3">
      <c r="A41" s="35" t="s">
        <v>125</v>
      </c>
      <c r="B41" s="101" t="s">
        <v>214</v>
      </c>
      <c r="C41" s="101"/>
      <c r="D41" s="44"/>
    </row>
    <row r="42" spans="1:4" s="41" customFormat="1" ht="29.45" customHeight="1" x14ac:dyDescent="0.3">
      <c r="A42" s="37" t="s">
        <v>316</v>
      </c>
      <c r="B42" s="101" t="s">
        <v>317</v>
      </c>
      <c r="C42" s="101"/>
      <c r="D42" s="44"/>
    </row>
    <row r="43" spans="1:4" s="41" customFormat="1" x14ac:dyDescent="0.3">
      <c r="A43" s="35"/>
      <c r="B43" s="101"/>
      <c r="C43" s="101"/>
      <c r="D43" s="44"/>
    </row>
    <row r="44" spans="1:4" s="41" customFormat="1" ht="131.5" customHeight="1" x14ac:dyDescent="0.3">
      <c r="A44" s="39" t="s">
        <v>124</v>
      </c>
      <c r="B44" s="102" t="s">
        <v>290</v>
      </c>
      <c r="C44" s="103"/>
      <c r="D44" s="44"/>
    </row>
    <row r="45" spans="1:4" x14ac:dyDescent="0.3">
      <c r="D45" s="44"/>
    </row>
  </sheetData>
  <mergeCells count="33">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3:C43"/>
    <mergeCell ref="B44:C44"/>
    <mergeCell ref="B40:C40"/>
    <mergeCell ref="B41:C41"/>
    <mergeCell ref="B25:C25"/>
    <mergeCell ref="A27:C27"/>
    <mergeCell ref="A31:A39"/>
    <mergeCell ref="B28:C28"/>
    <mergeCell ref="B30:C30"/>
    <mergeCell ref="B26:C26"/>
    <mergeCell ref="B42:C42"/>
    <mergeCell ref="B29:C29"/>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abSelected="1" topLeftCell="S11" zoomScale="80" zoomScaleNormal="80" workbookViewId="0">
      <selection activeCell="AI30" sqref="AI30"/>
    </sheetView>
  </sheetViews>
  <sheetFormatPr baseColWidth="10" defaultRowHeight="15.05"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2" x14ac:dyDescent="0.35">
      <c r="A1" s="70" t="s">
        <v>299</v>
      </c>
      <c r="C1" s="98" t="s">
        <v>321</v>
      </c>
      <c r="H1" s="19"/>
      <c r="W1"/>
      <c r="X1"/>
      <c r="Y1"/>
      <c r="Z1"/>
      <c r="AD1" s="89" t="s">
        <v>314</v>
      </c>
      <c r="AE1" s="90"/>
      <c r="AF1" s="90"/>
      <c r="AG1" s="90"/>
      <c r="AH1" s="90"/>
      <c r="AI1" s="90"/>
    </row>
    <row r="2" spans="1:35" ht="15.65" thickBot="1" x14ac:dyDescent="0.35">
      <c r="A2" s="78" t="s">
        <v>300</v>
      </c>
      <c r="B2" s="79"/>
      <c r="C2" s="97" t="s">
        <v>320</v>
      </c>
      <c r="D2" s="80"/>
      <c r="P2"/>
      <c r="Q2"/>
      <c r="R2"/>
      <c r="S2"/>
      <c r="W2"/>
      <c r="X2"/>
      <c r="Y2"/>
      <c r="Z2"/>
    </row>
    <row r="3" spans="1:35" ht="15.65" thickBot="1" x14ac:dyDescent="0.35">
      <c r="A3" s="78" t="s">
        <v>301</v>
      </c>
      <c r="B3" s="81"/>
      <c r="C3" s="99">
        <v>12</v>
      </c>
      <c r="D3" s="82" t="s">
        <v>302</v>
      </c>
      <c r="P3" s="19"/>
      <c r="Q3" s="19"/>
      <c r="R3" s="19"/>
      <c r="S3" s="19"/>
      <c r="T3" s="20"/>
      <c r="U3" s="19"/>
      <c r="V3" s="19"/>
      <c r="W3"/>
      <c r="X3"/>
      <c r="Y3"/>
      <c r="Z3"/>
    </row>
    <row r="4" spans="1:35" x14ac:dyDescent="0.3">
      <c r="A4" s="29" t="s">
        <v>266</v>
      </c>
      <c r="B4" s="98"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ht="14.4" x14ac:dyDescent="0.3">
      <c r="A5" s="29" t="s">
        <v>267</v>
      </c>
      <c r="B5" s="74"/>
      <c r="D5" s="21"/>
      <c r="P5" s="19"/>
      <c r="Q5" s="19"/>
      <c r="R5" s="19"/>
      <c r="S5" s="19"/>
      <c r="T5" s="19"/>
      <c r="U5" s="20"/>
      <c r="V5" s="19"/>
      <c r="W5" s="19"/>
      <c r="X5" s="19"/>
      <c r="Y5" s="19"/>
      <c r="Z5" s="19"/>
      <c r="AA5" s="19"/>
      <c r="AB5" s="20"/>
      <c r="AC5" s="19"/>
      <c r="AD5" s="19"/>
      <c r="AE5" s="19"/>
      <c r="AF5" s="19"/>
      <c r="AG5" s="19"/>
      <c r="AH5" s="19"/>
      <c r="AI5" s="19"/>
    </row>
    <row r="6" spans="1:35" ht="14.4"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f t="shared" ref="W6:AC6" si="1">$B5</f>
        <v>0</v>
      </c>
      <c r="X6" s="34">
        <f t="shared" si="1"/>
        <v>0</v>
      </c>
      <c r="Y6" s="34">
        <f t="shared" si="1"/>
        <v>0</v>
      </c>
      <c r="Z6" s="34">
        <f t="shared" si="1"/>
        <v>0</v>
      </c>
      <c r="AA6" s="34">
        <f t="shared" si="1"/>
        <v>0</v>
      </c>
      <c r="AB6" s="34">
        <f t="shared" si="1"/>
        <v>0</v>
      </c>
      <c r="AC6" s="34">
        <f t="shared" si="1"/>
        <v>0</v>
      </c>
      <c r="AD6" s="34"/>
      <c r="AE6" s="34"/>
      <c r="AF6" s="34" t="str">
        <f t="shared" ref="AF6:AG6" si="2">$B4</f>
        <v>Deponierung</v>
      </c>
      <c r="AG6" s="34" t="str">
        <f t="shared" si="2"/>
        <v>Deponierung</v>
      </c>
      <c r="AH6" s="34">
        <f t="shared" ref="AH6:AI6" si="3">$B5</f>
        <v>0</v>
      </c>
      <c r="AI6" s="34">
        <f t="shared" si="3"/>
        <v>0</v>
      </c>
    </row>
    <row r="7" spans="1:35" ht="14.4"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305</v>
      </c>
      <c r="AF7" s="1" t="s">
        <v>298</v>
      </c>
      <c r="AG7" s="1" t="s">
        <v>306</v>
      </c>
      <c r="AH7" s="1" t="s">
        <v>298</v>
      </c>
      <c r="AI7" s="1" t="s">
        <v>306</v>
      </c>
    </row>
    <row r="8" spans="1:35" x14ac:dyDescent="0.3">
      <c r="A8" s="4" t="s">
        <v>100</v>
      </c>
      <c r="B8" s="83" t="s">
        <v>105</v>
      </c>
      <c r="C8" s="46"/>
      <c r="D8" s="46"/>
      <c r="E8" s="46"/>
      <c r="F8" s="46">
        <v>1.3692503551330288</v>
      </c>
      <c r="G8" s="46">
        <v>0.48346244282400003</v>
      </c>
      <c r="H8" s="46">
        <v>0.37461468779497142</v>
      </c>
      <c r="I8" s="46">
        <v>0</v>
      </c>
      <c r="J8" s="46">
        <v>0</v>
      </c>
      <c r="K8" s="46">
        <v>0</v>
      </c>
      <c r="L8" s="46">
        <v>0</v>
      </c>
      <c r="M8" s="46">
        <v>0</v>
      </c>
      <c r="N8" s="46">
        <v>0</v>
      </c>
      <c r="O8" s="46">
        <v>0</v>
      </c>
      <c r="P8" s="46">
        <v>4.2752176887839992E-2</v>
      </c>
      <c r="Q8" s="46">
        <v>0.19579243145520001</v>
      </c>
      <c r="R8" s="46">
        <v>0</v>
      </c>
      <c r="S8" s="46">
        <v>0.58480930584520008</v>
      </c>
      <c r="T8" s="46">
        <v>-6.1469082248399995E-4</v>
      </c>
      <c r="U8" s="46">
        <v>-6.1469082248399995E-4</v>
      </c>
      <c r="V8" s="46"/>
      <c r="W8" s="46"/>
      <c r="X8" s="46"/>
      <c r="Y8" s="46"/>
      <c r="Z8" s="46"/>
      <c r="AA8" s="46"/>
      <c r="AB8" s="46"/>
      <c r="AC8" s="46"/>
      <c r="AD8" s="91">
        <f>F8+G8+H8</f>
        <v>2.2273274857520002</v>
      </c>
      <c r="AE8" s="91">
        <f>SUM(I8:O8)</f>
        <v>0</v>
      </c>
      <c r="AF8" s="91">
        <f>SUM(P8:S8)</f>
        <v>0.82335391418824011</v>
      </c>
      <c r="AG8" s="91">
        <f>AD8+AE8+AF8</f>
        <v>3.0506813999402405</v>
      </c>
      <c r="AH8" s="91">
        <f t="shared" ref="AH8:AH44" si="4">SUM(W8:Z8)</f>
        <v>0</v>
      </c>
      <c r="AI8" s="91">
        <f t="shared" ref="AI8:AI44" si="5">AD8+AE8+AH8</f>
        <v>2.2273274857520002</v>
      </c>
    </row>
    <row r="9" spans="1:35" x14ac:dyDescent="0.3">
      <c r="A9" s="3" t="s">
        <v>98</v>
      </c>
      <c r="B9" s="83" t="s">
        <v>105</v>
      </c>
      <c r="C9" s="46"/>
      <c r="D9" s="46"/>
      <c r="E9" s="46"/>
      <c r="F9" s="46">
        <v>1.9516945200000002</v>
      </c>
      <c r="G9" s="46">
        <v>0.48322386000000001</v>
      </c>
      <c r="H9" s="46">
        <v>0.29496039600000001</v>
      </c>
      <c r="I9" s="46">
        <v>0</v>
      </c>
      <c r="J9" s="46">
        <v>0</v>
      </c>
      <c r="K9" s="46">
        <v>0</v>
      </c>
      <c r="L9" s="46">
        <v>0</v>
      </c>
      <c r="M9" s="46">
        <v>0</v>
      </c>
      <c r="N9" s="46">
        <v>0</v>
      </c>
      <c r="O9" s="46">
        <v>0</v>
      </c>
      <c r="P9" s="46">
        <v>4.2747365999999995E-2</v>
      </c>
      <c r="Q9" s="46">
        <v>0.19570225199999999</v>
      </c>
      <c r="R9" s="46">
        <v>0</v>
      </c>
      <c r="S9" s="46">
        <v>7.3038872399999996E-2</v>
      </c>
      <c r="T9" s="46">
        <v>-6.1433531999999995E-4</v>
      </c>
      <c r="U9" s="46">
        <v>-6.1433531999999995E-4</v>
      </c>
      <c r="V9" s="46"/>
      <c r="W9" s="46"/>
      <c r="X9" s="46"/>
      <c r="Y9" s="46"/>
      <c r="Z9" s="46"/>
      <c r="AA9" s="46"/>
      <c r="AB9" s="46"/>
      <c r="AC9" s="46"/>
      <c r="AD9" s="91">
        <f t="shared" ref="AD9:AD44" si="6">F9+G9+H9</f>
        <v>2.7298787760000001</v>
      </c>
      <c r="AE9" s="91">
        <f t="shared" ref="AE9:AE44" si="7">SUM(I9:O9)</f>
        <v>0</v>
      </c>
      <c r="AF9" s="91">
        <f t="shared" ref="AF9:AF44" si="8">SUM(P9:S9)</f>
        <v>0.31148849039999998</v>
      </c>
      <c r="AG9" s="91">
        <f t="shared" ref="AG9:AG44" si="9">AD9+AE9+AF9</f>
        <v>3.0413672664</v>
      </c>
      <c r="AH9" s="91">
        <f t="shared" si="4"/>
        <v>0</v>
      </c>
      <c r="AI9" s="91">
        <f t="shared" si="5"/>
        <v>2.7298787760000001</v>
      </c>
    </row>
    <row r="10" spans="1:35" x14ac:dyDescent="0.3">
      <c r="A10" s="3" t="s">
        <v>99</v>
      </c>
      <c r="B10" s="83" t="s">
        <v>127</v>
      </c>
      <c r="C10" s="46"/>
      <c r="D10" s="46"/>
      <c r="E10" s="46"/>
      <c r="F10" s="46">
        <v>-0.59078688934697143</v>
      </c>
      <c r="G10" s="46">
        <v>0</v>
      </c>
      <c r="H10" s="46">
        <v>7.9060559946971434E-2</v>
      </c>
      <c r="I10" s="46">
        <v>0</v>
      </c>
      <c r="J10" s="46">
        <v>0</v>
      </c>
      <c r="K10" s="46">
        <v>0</v>
      </c>
      <c r="L10" s="46">
        <v>0</v>
      </c>
      <c r="M10" s="46">
        <v>0</v>
      </c>
      <c r="N10" s="46">
        <v>0</v>
      </c>
      <c r="O10" s="46">
        <v>0</v>
      </c>
      <c r="P10" s="46">
        <v>0</v>
      </c>
      <c r="Q10" s="46">
        <v>0</v>
      </c>
      <c r="R10" s="46">
        <v>0</v>
      </c>
      <c r="S10" s="46">
        <v>0.51172632940000007</v>
      </c>
      <c r="T10" s="46">
        <v>0</v>
      </c>
      <c r="U10" s="46">
        <v>0</v>
      </c>
      <c r="V10" s="46"/>
      <c r="W10" s="46"/>
      <c r="X10" s="46"/>
      <c r="Y10" s="46"/>
      <c r="Z10" s="46"/>
      <c r="AA10" s="46"/>
      <c r="AB10" s="46"/>
      <c r="AC10" s="46"/>
      <c r="AD10" s="91">
        <f t="shared" si="6"/>
        <v>-0.51172632939999996</v>
      </c>
      <c r="AE10" s="91">
        <f t="shared" si="7"/>
        <v>0</v>
      </c>
      <c r="AF10" s="91">
        <f t="shared" si="8"/>
        <v>0.51172632940000007</v>
      </c>
      <c r="AG10" s="91">
        <f t="shared" si="9"/>
        <v>0</v>
      </c>
      <c r="AH10" s="91">
        <f t="shared" si="4"/>
        <v>0</v>
      </c>
      <c r="AI10" s="91">
        <f t="shared" si="5"/>
        <v>-0.51172632939999996</v>
      </c>
    </row>
    <row r="11" spans="1:35" x14ac:dyDescent="0.3">
      <c r="A11" s="57" t="s">
        <v>128</v>
      </c>
      <c r="B11" s="83" t="s">
        <v>127</v>
      </c>
      <c r="C11" s="46"/>
      <c r="D11" s="46"/>
      <c r="E11" s="46"/>
      <c r="F11" s="46">
        <v>8.3427244800000008E-3</v>
      </c>
      <c r="G11" s="46">
        <v>2.38582824E-4</v>
      </c>
      <c r="H11" s="46">
        <v>5.9373184799999998E-4</v>
      </c>
      <c r="I11" s="46">
        <v>0</v>
      </c>
      <c r="J11" s="46">
        <v>0</v>
      </c>
      <c r="K11" s="46">
        <v>0</v>
      </c>
      <c r="L11" s="46">
        <v>0</v>
      </c>
      <c r="M11" s="46">
        <v>0</v>
      </c>
      <c r="N11" s="46">
        <v>0</v>
      </c>
      <c r="O11" s="46">
        <v>0</v>
      </c>
      <c r="P11" s="46">
        <v>4.8108878399999999E-6</v>
      </c>
      <c r="Q11" s="46">
        <v>9.01794552E-5</v>
      </c>
      <c r="R11" s="46">
        <v>0</v>
      </c>
      <c r="S11" s="46">
        <v>4.4104045200000003E-5</v>
      </c>
      <c r="T11" s="46">
        <v>-3.5550248399999998E-7</v>
      </c>
      <c r="U11" s="46">
        <v>-3.5550248399999998E-7</v>
      </c>
      <c r="V11" s="46"/>
      <c r="W11" s="46"/>
      <c r="X11" s="46"/>
      <c r="Y11" s="46"/>
      <c r="Z11" s="46"/>
      <c r="AA11" s="46"/>
      <c r="AB11" s="46"/>
      <c r="AC11" s="46"/>
      <c r="AD11" s="91">
        <f t="shared" si="6"/>
        <v>9.1750391520000005E-3</v>
      </c>
      <c r="AE11" s="91">
        <f t="shared" si="7"/>
        <v>0</v>
      </c>
      <c r="AF11" s="91">
        <f t="shared" si="8"/>
        <v>1.3909438824E-4</v>
      </c>
      <c r="AG11" s="91">
        <f t="shared" si="9"/>
        <v>9.3141335402400008E-3</v>
      </c>
      <c r="AH11" s="91">
        <f t="shared" si="4"/>
        <v>0</v>
      </c>
      <c r="AI11" s="91">
        <f t="shared" si="5"/>
        <v>9.1750391520000005E-3</v>
      </c>
    </row>
    <row r="12" spans="1:35" x14ac:dyDescent="0.3">
      <c r="A12" s="4" t="s">
        <v>20</v>
      </c>
      <c r="B12" s="83" t="s">
        <v>66</v>
      </c>
      <c r="C12" s="46"/>
      <c r="D12" s="46"/>
      <c r="E12" s="46"/>
      <c r="F12" s="46">
        <v>7.8666639599999997E-8</v>
      </c>
      <c r="G12" s="46">
        <v>1.0523548800000001E-8</v>
      </c>
      <c r="H12" s="46">
        <v>1.0544619719999999E-8</v>
      </c>
      <c r="I12" s="46">
        <v>0</v>
      </c>
      <c r="J12" s="46">
        <v>0</v>
      </c>
      <c r="K12" s="46">
        <v>0</v>
      </c>
      <c r="L12" s="46">
        <v>0</v>
      </c>
      <c r="M12" s="46">
        <v>0</v>
      </c>
      <c r="N12" s="46">
        <v>0</v>
      </c>
      <c r="O12" s="46">
        <v>0</v>
      </c>
      <c r="P12" s="46">
        <v>6.7998862800000006E-10</v>
      </c>
      <c r="Q12" s="46">
        <v>4.2911749199999994E-9</v>
      </c>
      <c r="R12" s="46">
        <v>0</v>
      </c>
      <c r="S12" s="46">
        <v>2.1158374800000004E-9</v>
      </c>
      <c r="T12" s="46">
        <v>-2.6179485600000001E-11</v>
      </c>
      <c r="U12" s="46">
        <v>-2.6179485600000001E-11</v>
      </c>
      <c r="V12" s="46"/>
      <c r="W12" s="46"/>
      <c r="X12" s="46"/>
      <c r="Y12" s="46"/>
      <c r="Z12" s="46"/>
      <c r="AA12" s="46"/>
      <c r="AB12" s="46"/>
      <c r="AC12" s="46"/>
      <c r="AD12" s="91">
        <f t="shared" si="6"/>
        <v>9.9734808119999996E-8</v>
      </c>
      <c r="AE12" s="91">
        <f t="shared" si="7"/>
        <v>0</v>
      </c>
      <c r="AF12" s="91">
        <f t="shared" si="8"/>
        <v>7.0870010279999996E-9</v>
      </c>
      <c r="AG12" s="91">
        <f t="shared" si="9"/>
        <v>1.06821809148E-7</v>
      </c>
      <c r="AH12" s="91">
        <f t="shared" si="4"/>
        <v>0</v>
      </c>
      <c r="AI12" s="91">
        <f t="shared" si="5"/>
        <v>9.9734808119999996E-8</v>
      </c>
    </row>
    <row r="13" spans="1:35" x14ac:dyDescent="0.3">
      <c r="A13" s="3" t="s">
        <v>21</v>
      </c>
      <c r="B13" s="83" t="s">
        <v>134</v>
      </c>
      <c r="C13" s="46"/>
      <c r="D13" s="46"/>
      <c r="E13" s="46"/>
      <c r="F13" s="46">
        <v>5.6942754000000005E-3</v>
      </c>
      <c r="G13" s="46">
        <v>1.056291552E-3</v>
      </c>
      <c r="H13" s="46">
        <v>1.152855588E-3</v>
      </c>
      <c r="I13" s="46">
        <v>0</v>
      </c>
      <c r="J13" s="46">
        <v>0</v>
      </c>
      <c r="K13" s="46">
        <v>0</v>
      </c>
      <c r="L13" s="46">
        <v>0</v>
      </c>
      <c r="M13" s="46">
        <v>0</v>
      </c>
      <c r="N13" s="46">
        <v>0</v>
      </c>
      <c r="O13" s="46">
        <v>0</v>
      </c>
      <c r="P13" s="46">
        <v>3.9620539200000001E-4</v>
      </c>
      <c r="Q13" s="46">
        <v>7.6816760399999991E-4</v>
      </c>
      <c r="R13" s="46">
        <v>0</v>
      </c>
      <c r="S13" s="46">
        <v>5.5040519999999997E-4</v>
      </c>
      <c r="T13" s="46">
        <v>-1.0815038280000001E-6</v>
      </c>
      <c r="U13" s="46">
        <v>-1.0815038280000001E-6</v>
      </c>
      <c r="V13" s="46"/>
      <c r="W13" s="46"/>
      <c r="X13" s="46"/>
      <c r="Y13" s="46"/>
      <c r="Z13" s="46"/>
      <c r="AA13" s="46"/>
      <c r="AB13" s="46"/>
      <c r="AC13" s="46"/>
      <c r="AD13" s="91">
        <f t="shared" si="6"/>
        <v>7.9034225400000015E-3</v>
      </c>
      <c r="AE13" s="91">
        <f t="shared" si="7"/>
        <v>0</v>
      </c>
      <c r="AF13" s="91">
        <f t="shared" si="8"/>
        <v>1.7147781959999998E-3</v>
      </c>
      <c r="AG13" s="91">
        <f t="shared" si="9"/>
        <v>9.6182007360000009E-3</v>
      </c>
      <c r="AH13" s="91">
        <f t="shared" si="4"/>
        <v>0</v>
      </c>
      <c r="AI13" s="91">
        <f t="shared" si="5"/>
        <v>7.9034225400000015E-3</v>
      </c>
    </row>
    <row r="14" spans="1:35" x14ac:dyDescent="0.3">
      <c r="A14" s="3" t="s">
        <v>156</v>
      </c>
      <c r="B14" s="83" t="s">
        <v>136</v>
      </c>
      <c r="C14" s="46"/>
      <c r="D14" s="46"/>
      <c r="E14" s="46"/>
      <c r="F14" s="46">
        <v>3.13476456E-4</v>
      </c>
      <c r="G14" s="46">
        <v>3.4344019200000004E-5</v>
      </c>
      <c r="H14" s="46">
        <v>9.3424060800000009E-5</v>
      </c>
      <c r="I14" s="46">
        <v>0</v>
      </c>
      <c r="J14" s="46">
        <v>0</v>
      </c>
      <c r="K14" s="46">
        <v>0</v>
      </c>
      <c r="L14" s="46">
        <v>0</v>
      </c>
      <c r="M14" s="46">
        <v>0</v>
      </c>
      <c r="N14" s="46">
        <v>0</v>
      </c>
      <c r="O14" s="46">
        <v>0</v>
      </c>
      <c r="P14" s="46">
        <v>1.31232372E-6</v>
      </c>
      <c r="Q14" s="46">
        <v>1.35817536E-5</v>
      </c>
      <c r="R14" s="46">
        <v>0</v>
      </c>
      <c r="S14" s="46">
        <v>6.0826069200000005E-6</v>
      </c>
      <c r="T14" s="46">
        <v>-3.1402060799999998E-7</v>
      </c>
      <c r="U14" s="46">
        <v>-3.1402060799999998E-7</v>
      </c>
      <c r="V14" s="46"/>
      <c r="W14" s="46"/>
      <c r="X14" s="46"/>
      <c r="Y14" s="46"/>
      <c r="Z14" s="46"/>
      <c r="AA14" s="46"/>
      <c r="AB14" s="46"/>
      <c r="AC14" s="46"/>
      <c r="AD14" s="91">
        <f t="shared" si="6"/>
        <v>4.4124453600000001E-4</v>
      </c>
      <c r="AE14" s="91">
        <f t="shared" si="7"/>
        <v>0</v>
      </c>
      <c r="AF14" s="91">
        <f t="shared" si="8"/>
        <v>2.0976684240000001E-5</v>
      </c>
      <c r="AG14" s="91">
        <f t="shared" si="9"/>
        <v>4.6222122024000003E-4</v>
      </c>
      <c r="AH14" s="91">
        <f t="shared" si="4"/>
        <v>0</v>
      </c>
      <c r="AI14" s="91">
        <f t="shared" si="5"/>
        <v>4.4124453600000001E-4</v>
      </c>
    </row>
    <row r="15" spans="1:35" x14ac:dyDescent="0.3">
      <c r="A15" s="3" t="s">
        <v>157</v>
      </c>
      <c r="B15" s="83" t="s">
        <v>138</v>
      </c>
      <c r="C15" s="46"/>
      <c r="D15" s="46"/>
      <c r="E15" s="46"/>
      <c r="F15" s="46">
        <v>1.94331156E-3</v>
      </c>
      <c r="G15" s="46">
        <v>2.6649682800000002E-4</v>
      </c>
      <c r="H15" s="46">
        <v>3.3765518399999999E-4</v>
      </c>
      <c r="I15" s="46">
        <v>0</v>
      </c>
      <c r="J15" s="46">
        <v>0</v>
      </c>
      <c r="K15" s="46">
        <v>0</v>
      </c>
      <c r="L15" s="46">
        <v>0</v>
      </c>
      <c r="M15" s="46">
        <v>0</v>
      </c>
      <c r="N15" s="46">
        <v>0</v>
      </c>
      <c r="O15" s="46">
        <v>0</v>
      </c>
      <c r="P15" s="46">
        <v>1.8365488800000003E-4</v>
      </c>
      <c r="Q15" s="46">
        <v>2.9145139200000003E-4</v>
      </c>
      <c r="R15" s="46">
        <v>0</v>
      </c>
      <c r="S15" s="46">
        <v>2.1128208000000003E-4</v>
      </c>
      <c r="T15" s="46">
        <v>-3.1287986400000002E-7</v>
      </c>
      <c r="U15" s="46">
        <v>-3.1287986400000002E-7</v>
      </c>
      <c r="V15" s="46"/>
      <c r="W15" s="46"/>
      <c r="X15" s="46"/>
      <c r="Y15" s="46"/>
      <c r="Z15" s="46"/>
      <c r="AA15" s="46"/>
      <c r="AB15" s="46"/>
      <c r="AC15" s="46"/>
      <c r="AD15" s="91">
        <f t="shared" si="6"/>
        <v>2.5474635720000001E-3</v>
      </c>
      <c r="AE15" s="91">
        <f t="shared" si="7"/>
        <v>0</v>
      </c>
      <c r="AF15" s="91">
        <f t="shared" si="8"/>
        <v>6.8638836000000009E-4</v>
      </c>
      <c r="AG15" s="91">
        <f t="shared" si="9"/>
        <v>3.233851932E-3</v>
      </c>
      <c r="AH15" s="91">
        <f t="shared" si="4"/>
        <v>0</v>
      </c>
      <c r="AI15" s="91">
        <f t="shared" si="5"/>
        <v>2.5474635720000001E-3</v>
      </c>
    </row>
    <row r="16" spans="1:35" x14ac:dyDescent="0.3">
      <c r="A16" s="3" t="s">
        <v>158</v>
      </c>
      <c r="B16" s="83" t="s">
        <v>140</v>
      </c>
      <c r="C16" s="46"/>
      <c r="D16" s="46"/>
      <c r="E16" s="46"/>
      <c r="F16" s="46">
        <v>1.9414307999999998E-2</v>
      </c>
      <c r="G16" s="46">
        <v>2.7078444000000002E-3</v>
      </c>
      <c r="H16" s="46">
        <v>3.3442986000000001E-3</v>
      </c>
      <c r="I16" s="46">
        <v>0</v>
      </c>
      <c r="J16" s="46">
        <v>0</v>
      </c>
      <c r="K16" s="46">
        <v>0</v>
      </c>
      <c r="L16" s="46">
        <v>0</v>
      </c>
      <c r="M16" s="46">
        <v>0</v>
      </c>
      <c r="N16" s="46">
        <v>0</v>
      </c>
      <c r="O16" s="46">
        <v>0</v>
      </c>
      <c r="P16" s="46">
        <v>1.9962901199999999E-3</v>
      </c>
      <c r="Q16" s="46">
        <v>3.1083598799999997E-3</v>
      </c>
      <c r="R16" s="46">
        <v>0</v>
      </c>
      <c r="S16" s="46">
        <v>2.2643570400000001E-3</v>
      </c>
      <c r="T16" s="46">
        <v>-2.8969496399999998E-6</v>
      </c>
      <c r="U16" s="46">
        <v>-2.8969496399999998E-6</v>
      </c>
      <c r="V16" s="46"/>
      <c r="W16" s="46"/>
      <c r="X16" s="46"/>
      <c r="Y16" s="46"/>
      <c r="Z16" s="46"/>
      <c r="AA16" s="46"/>
      <c r="AB16" s="46"/>
      <c r="AC16" s="46"/>
      <c r="AD16" s="91">
        <f t="shared" si="6"/>
        <v>2.5466450999999998E-2</v>
      </c>
      <c r="AE16" s="91">
        <f t="shared" si="7"/>
        <v>0</v>
      </c>
      <c r="AF16" s="91">
        <f t="shared" si="8"/>
        <v>7.3690070400000002E-3</v>
      </c>
      <c r="AG16" s="91">
        <f t="shared" si="9"/>
        <v>3.2835458040000001E-2</v>
      </c>
      <c r="AH16" s="91">
        <f t="shared" si="4"/>
        <v>0</v>
      </c>
      <c r="AI16" s="91">
        <f t="shared" si="5"/>
        <v>2.5466450999999998E-2</v>
      </c>
    </row>
    <row r="17" spans="1:35" x14ac:dyDescent="0.3">
      <c r="A17" s="3" t="s">
        <v>22</v>
      </c>
      <c r="B17" s="83" t="s">
        <v>141</v>
      </c>
      <c r="C17" s="46"/>
      <c r="D17" s="46"/>
      <c r="E17" s="46"/>
      <c r="F17" s="46">
        <v>6.5187273600000005E-3</v>
      </c>
      <c r="G17" s="46">
        <v>1.6397591999999998E-3</v>
      </c>
      <c r="H17" s="46">
        <v>1.2229015200000001E-3</v>
      </c>
      <c r="I17" s="46">
        <v>0</v>
      </c>
      <c r="J17" s="46">
        <v>0</v>
      </c>
      <c r="K17" s="46">
        <v>0</v>
      </c>
      <c r="L17" s="46">
        <v>0</v>
      </c>
      <c r="M17" s="46">
        <v>0</v>
      </c>
      <c r="N17" s="46">
        <v>0</v>
      </c>
      <c r="O17" s="46">
        <v>0</v>
      </c>
      <c r="P17" s="46">
        <v>5.9124164399999997E-4</v>
      </c>
      <c r="Q17" s="46">
        <v>1.12913226E-3</v>
      </c>
      <c r="R17" s="46">
        <v>0</v>
      </c>
      <c r="S17" s="46">
        <v>7.8826615200000007E-4</v>
      </c>
      <c r="T17" s="46">
        <v>-1.3434510000000001E-6</v>
      </c>
      <c r="U17" s="46">
        <v>-1.3434510000000001E-6</v>
      </c>
      <c r="V17" s="46"/>
      <c r="W17" s="46"/>
      <c r="X17" s="46"/>
      <c r="Y17" s="46"/>
      <c r="Z17" s="46"/>
      <c r="AA17" s="46"/>
      <c r="AB17" s="46"/>
      <c r="AC17" s="46"/>
      <c r="AD17" s="91">
        <f t="shared" si="6"/>
        <v>9.3813880800000006E-3</v>
      </c>
      <c r="AE17" s="91">
        <f t="shared" si="7"/>
        <v>0</v>
      </c>
      <c r="AF17" s="91">
        <f t="shared" si="8"/>
        <v>2.5086400560000001E-3</v>
      </c>
      <c r="AG17" s="91">
        <f t="shared" si="9"/>
        <v>1.1890028136E-2</v>
      </c>
      <c r="AH17" s="91">
        <f t="shared" si="4"/>
        <v>0</v>
      </c>
      <c r="AI17" s="91">
        <f t="shared" si="5"/>
        <v>9.3813880800000006E-3</v>
      </c>
    </row>
    <row r="18" spans="1:35" x14ac:dyDescent="0.3">
      <c r="A18" s="3" t="s">
        <v>23</v>
      </c>
      <c r="B18" s="83" t="s">
        <v>67</v>
      </c>
      <c r="C18" s="46"/>
      <c r="D18" s="46"/>
      <c r="E18" s="46"/>
      <c r="F18" s="46">
        <v>1.6839328799999999E-5</v>
      </c>
      <c r="G18" s="46">
        <v>1.579635E-6</v>
      </c>
      <c r="H18" s="46">
        <v>8.8231262400000006E-6</v>
      </c>
      <c r="I18" s="46">
        <v>0</v>
      </c>
      <c r="J18" s="46">
        <v>0</v>
      </c>
      <c r="K18" s="46">
        <v>0</v>
      </c>
      <c r="L18" s="46">
        <v>0</v>
      </c>
      <c r="M18" s="46">
        <v>0</v>
      </c>
      <c r="N18" s="46">
        <v>0</v>
      </c>
      <c r="O18" s="46">
        <v>0</v>
      </c>
      <c r="P18" s="46">
        <v>1.4921923199999998E-8</v>
      </c>
      <c r="Q18" s="46">
        <v>6.2822050800000004E-7</v>
      </c>
      <c r="R18" s="46">
        <v>0</v>
      </c>
      <c r="S18" s="46">
        <v>1.014257508E-7</v>
      </c>
      <c r="T18" s="46">
        <v>-8.6540995199999988E-10</v>
      </c>
      <c r="U18" s="46">
        <v>-8.6540995199999988E-10</v>
      </c>
      <c r="V18" s="46"/>
      <c r="W18" s="46"/>
      <c r="X18" s="46"/>
      <c r="Y18" s="46"/>
      <c r="Z18" s="46"/>
      <c r="AA18" s="46"/>
      <c r="AB18" s="46"/>
      <c r="AC18" s="46"/>
      <c r="AD18" s="91">
        <f t="shared" si="6"/>
        <v>2.724209004E-5</v>
      </c>
      <c r="AE18" s="91">
        <f t="shared" si="7"/>
        <v>0</v>
      </c>
      <c r="AF18" s="91">
        <f t="shared" si="8"/>
        <v>7.4456818200000003E-7</v>
      </c>
      <c r="AG18" s="91">
        <f t="shared" si="9"/>
        <v>2.7986658221999999E-5</v>
      </c>
      <c r="AH18" s="91">
        <f t="shared" si="4"/>
        <v>0</v>
      </c>
      <c r="AI18" s="91">
        <f t="shared" si="5"/>
        <v>2.724209004E-5</v>
      </c>
    </row>
    <row r="19" spans="1:35" x14ac:dyDescent="0.3">
      <c r="A19" s="3" t="s">
        <v>24</v>
      </c>
      <c r="B19" s="83" t="s">
        <v>48</v>
      </c>
      <c r="C19" s="46"/>
      <c r="D19" s="46"/>
      <c r="E19" s="46"/>
      <c r="F19" s="46">
        <v>29.763881999999999</v>
      </c>
      <c r="G19" s="46">
        <v>6.8630510400000002</v>
      </c>
      <c r="H19" s="46">
        <v>4.15042884</v>
      </c>
      <c r="I19" s="46">
        <v>0</v>
      </c>
      <c r="J19" s="46">
        <v>0</v>
      </c>
      <c r="K19" s="46">
        <v>0</v>
      </c>
      <c r="L19" s="46">
        <v>0</v>
      </c>
      <c r="M19" s="46">
        <v>0</v>
      </c>
      <c r="N19" s="46">
        <v>0</v>
      </c>
      <c r="O19" s="46">
        <v>0</v>
      </c>
      <c r="P19" s="46">
        <v>0.559837908</v>
      </c>
      <c r="Q19" s="46">
        <v>2.7715840799999998</v>
      </c>
      <c r="R19" s="46">
        <v>0</v>
      </c>
      <c r="S19" s="46">
        <v>1.8201268799999999</v>
      </c>
      <c r="T19" s="46">
        <v>-9.2985837599999996E-3</v>
      </c>
      <c r="U19" s="46">
        <v>-9.2985837599999996E-3</v>
      </c>
      <c r="V19" s="46"/>
      <c r="W19" s="46"/>
      <c r="X19" s="46"/>
      <c r="Y19" s="46"/>
      <c r="Z19" s="46"/>
      <c r="AA19" s="46"/>
      <c r="AB19" s="46"/>
      <c r="AC19" s="46"/>
      <c r="AD19" s="91">
        <f t="shared" si="6"/>
        <v>40.777361880000001</v>
      </c>
      <c r="AE19" s="91">
        <f t="shared" si="7"/>
        <v>0</v>
      </c>
      <c r="AF19" s="91">
        <f t="shared" si="8"/>
        <v>5.1515488679999999</v>
      </c>
      <c r="AG19" s="91">
        <f t="shared" si="9"/>
        <v>45.928910748</v>
      </c>
      <c r="AH19" s="91">
        <f t="shared" si="4"/>
        <v>0</v>
      </c>
      <c r="AI19" s="91">
        <f t="shared" si="5"/>
        <v>40.777361880000001</v>
      </c>
    </row>
    <row r="20" spans="1:35" x14ac:dyDescent="0.3">
      <c r="A20" s="3" t="s">
        <v>165</v>
      </c>
      <c r="B20" s="83" t="s">
        <v>145</v>
      </c>
      <c r="C20" s="46"/>
      <c r="D20" s="46"/>
      <c r="E20" s="46"/>
      <c r="F20" s="46">
        <v>0.77629405200000012</v>
      </c>
      <c r="G20" s="46">
        <v>2.82955488E-2</v>
      </c>
      <c r="H20" s="46">
        <v>8.8121081999999989E-2</v>
      </c>
      <c r="I20" s="46">
        <v>0</v>
      </c>
      <c r="J20" s="46">
        <v>0</v>
      </c>
      <c r="K20" s="46">
        <v>0</v>
      </c>
      <c r="L20" s="46">
        <v>0</v>
      </c>
      <c r="M20" s="46">
        <v>0</v>
      </c>
      <c r="N20" s="46">
        <v>0</v>
      </c>
      <c r="O20" s="46">
        <v>0</v>
      </c>
      <c r="P20" s="46">
        <v>1.20648564E-3</v>
      </c>
      <c r="Q20" s="46">
        <v>1.050688548E-2</v>
      </c>
      <c r="R20" s="46">
        <v>0</v>
      </c>
      <c r="S20" s="46">
        <v>8.040845399999999E-2</v>
      </c>
      <c r="T20" s="46">
        <v>-7.9652620799999991E-5</v>
      </c>
      <c r="U20" s="46">
        <v>-7.9652620799999991E-5</v>
      </c>
      <c r="V20" s="46"/>
      <c r="W20" s="46"/>
      <c r="X20" s="46"/>
      <c r="Y20" s="46"/>
      <c r="Z20" s="46"/>
      <c r="AA20" s="46"/>
      <c r="AB20" s="46"/>
      <c r="AC20" s="46"/>
      <c r="AD20" s="91">
        <f t="shared" si="6"/>
        <v>0.8927106828000001</v>
      </c>
      <c r="AE20" s="91">
        <f t="shared" si="7"/>
        <v>0</v>
      </c>
      <c r="AF20" s="91">
        <f t="shared" si="8"/>
        <v>9.2121825119999987E-2</v>
      </c>
      <c r="AG20" s="91">
        <f t="shared" si="9"/>
        <v>0.9848325079200001</v>
      </c>
      <c r="AH20" s="91">
        <f t="shared" si="4"/>
        <v>0</v>
      </c>
      <c r="AI20" s="91">
        <f t="shared" si="5"/>
        <v>0.8927106828000001</v>
      </c>
    </row>
    <row r="21" spans="1:35" x14ac:dyDescent="0.3">
      <c r="A21" s="4" t="s">
        <v>26</v>
      </c>
      <c r="B21" s="83" t="s">
        <v>27</v>
      </c>
      <c r="C21" s="46"/>
      <c r="D21" s="46"/>
      <c r="E21" s="46"/>
      <c r="F21" s="46">
        <v>7.5101793210487005</v>
      </c>
      <c r="G21" s="46">
        <v>0.1037934408</v>
      </c>
      <c r="H21" s="46">
        <v>1.1978919629513012</v>
      </c>
      <c r="I21" s="46">
        <v>0</v>
      </c>
      <c r="J21" s="46">
        <v>0</v>
      </c>
      <c r="K21" s="46">
        <v>0</v>
      </c>
      <c r="L21" s="46">
        <v>0</v>
      </c>
      <c r="M21" s="46">
        <v>0</v>
      </c>
      <c r="N21" s="46">
        <v>0</v>
      </c>
      <c r="O21" s="46">
        <v>0</v>
      </c>
      <c r="P21" s="46">
        <v>3.08589552E-3</v>
      </c>
      <c r="Q21" s="46">
        <v>4.6527896399999998E-2</v>
      </c>
      <c r="R21" s="46">
        <v>0</v>
      </c>
      <c r="S21" s="46">
        <v>4.0242055727999997</v>
      </c>
      <c r="T21" s="46">
        <v>-3.2530174799999998E-3</v>
      </c>
      <c r="U21" s="46">
        <v>-3.2530174799999998E-3</v>
      </c>
      <c r="V21" s="46"/>
      <c r="W21" s="46"/>
      <c r="X21" s="46"/>
      <c r="Y21" s="46"/>
      <c r="Z21" s="46"/>
      <c r="AA21" s="46"/>
      <c r="AB21" s="46"/>
      <c r="AC21" s="46"/>
      <c r="AD21" s="91">
        <f t="shared" si="6"/>
        <v>8.8118647248000013</v>
      </c>
      <c r="AE21" s="91">
        <f t="shared" si="7"/>
        <v>0</v>
      </c>
      <c r="AF21" s="91">
        <f t="shared" si="8"/>
        <v>4.0738193647199994</v>
      </c>
      <c r="AG21" s="91">
        <f t="shared" si="9"/>
        <v>12.885684089520002</v>
      </c>
      <c r="AH21" s="91">
        <f t="shared" si="4"/>
        <v>0</v>
      </c>
      <c r="AI21" s="91">
        <f t="shared" si="5"/>
        <v>8.8118647248000013</v>
      </c>
    </row>
    <row r="22" spans="1:35" x14ac:dyDescent="0.3">
      <c r="A22" s="4" t="s">
        <v>28</v>
      </c>
      <c r="B22" s="83" t="s">
        <v>27</v>
      </c>
      <c r="C22" s="46"/>
      <c r="D22" s="46"/>
      <c r="E22" s="46"/>
      <c r="F22" s="46">
        <v>4.7014766789513009</v>
      </c>
      <c r="G22" s="46">
        <v>0</v>
      </c>
      <c r="H22" s="46">
        <v>-0.69200125495130127</v>
      </c>
      <c r="I22" s="46">
        <v>0</v>
      </c>
      <c r="J22" s="46">
        <v>0</v>
      </c>
      <c r="K22" s="46">
        <v>0</v>
      </c>
      <c r="L22" s="46">
        <v>0</v>
      </c>
      <c r="M22" s="46">
        <v>0</v>
      </c>
      <c r="N22" s="46">
        <v>0</v>
      </c>
      <c r="O22" s="46">
        <v>0</v>
      </c>
      <c r="P22" s="46">
        <v>0</v>
      </c>
      <c r="Q22" s="46">
        <v>0</v>
      </c>
      <c r="R22" s="46">
        <v>0</v>
      </c>
      <c r="S22" s="46">
        <v>-4.0094754239999997</v>
      </c>
      <c r="T22" s="46">
        <v>0</v>
      </c>
      <c r="U22" s="46">
        <v>0</v>
      </c>
      <c r="V22" s="46"/>
      <c r="W22" s="46"/>
      <c r="X22" s="46"/>
      <c r="Y22" s="46"/>
      <c r="Z22" s="46"/>
      <c r="AA22" s="46"/>
      <c r="AB22" s="46"/>
      <c r="AC22" s="46"/>
      <c r="AD22" s="91">
        <f t="shared" si="6"/>
        <v>4.0094754239999997</v>
      </c>
      <c r="AE22" s="91">
        <f t="shared" si="7"/>
        <v>0</v>
      </c>
      <c r="AF22" s="91">
        <f t="shared" si="8"/>
        <v>-4.0094754239999997</v>
      </c>
      <c r="AG22" s="91">
        <f t="shared" si="9"/>
        <v>0</v>
      </c>
      <c r="AH22" s="91">
        <f t="shared" si="4"/>
        <v>0</v>
      </c>
      <c r="AI22" s="91">
        <f t="shared" si="5"/>
        <v>4.0094754239999997</v>
      </c>
    </row>
    <row r="23" spans="1:35" x14ac:dyDescent="0.3">
      <c r="A23" s="4" t="s">
        <v>29</v>
      </c>
      <c r="B23" s="83" t="s">
        <v>27</v>
      </c>
      <c r="C23" s="46"/>
      <c r="D23" s="46"/>
      <c r="E23" s="46"/>
      <c r="F23" s="46">
        <v>12.211656000000001</v>
      </c>
      <c r="G23" s="46">
        <v>0.1037934408</v>
      </c>
      <c r="H23" s="46">
        <v>0.50589070799999991</v>
      </c>
      <c r="I23" s="46">
        <v>0</v>
      </c>
      <c r="J23" s="46">
        <v>0</v>
      </c>
      <c r="K23" s="46">
        <v>0</v>
      </c>
      <c r="L23" s="46">
        <v>0</v>
      </c>
      <c r="M23" s="46">
        <v>0</v>
      </c>
      <c r="N23" s="46">
        <v>0</v>
      </c>
      <c r="O23" s="46">
        <v>0</v>
      </c>
      <c r="P23" s="46">
        <v>3.08589552E-3</v>
      </c>
      <c r="Q23" s="46">
        <v>4.6527896399999998E-2</v>
      </c>
      <c r="R23" s="46">
        <v>0</v>
      </c>
      <c r="S23" s="46">
        <v>1.4730148800000009E-2</v>
      </c>
      <c r="T23" s="46">
        <v>-3.2530174799999998E-3</v>
      </c>
      <c r="U23" s="46">
        <v>-3.2530174799999998E-3</v>
      </c>
      <c r="V23" s="46"/>
      <c r="W23" s="46"/>
      <c r="X23" s="46"/>
      <c r="Y23" s="46"/>
      <c r="Z23" s="46"/>
      <c r="AA23" s="46"/>
      <c r="AB23" s="46"/>
      <c r="AC23" s="46"/>
      <c r="AD23" s="91">
        <f t="shared" si="6"/>
        <v>12.821340148800001</v>
      </c>
      <c r="AE23" s="91">
        <f t="shared" si="7"/>
        <v>0</v>
      </c>
      <c r="AF23" s="91">
        <f t="shared" si="8"/>
        <v>6.4343940720000006E-2</v>
      </c>
      <c r="AG23" s="91">
        <f t="shared" si="9"/>
        <v>12.885684089520002</v>
      </c>
      <c r="AH23" s="91">
        <f t="shared" si="4"/>
        <v>0</v>
      </c>
      <c r="AI23" s="91">
        <f t="shared" si="5"/>
        <v>12.821340148800001</v>
      </c>
    </row>
    <row r="24" spans="1:35" x14ac:dyDescent="0.3">
      <c r="A24" s="4" t="s">
        <v>30</v>
      </c>
      <c r="B24" s="83" t="s">
        <v>27</v>
      </c>
      <c r="C24" s="46"/>
      <c r="D24" s="46"/>
      <c r="E24" s="46"/>
      <c r="F24" s="46">
        <v>29.693780608640825</v>
      </c>
      <c r="G24" s="46">
        <v>6.8631542400000001</v>
      </c>
      <c r="H24" s="46">
        <v>4.1893379266734634</v>
      </c>
      <c r="I24" s="46">
        <v>0</v>
      </c>
      <c r="J24" s="46">
        <v>0</v>
      </c>
      <c r="K24" s="46">
        <v>0</v>
      </c>
      <c r="L24" s="46">
        <v>0</v>
      </c>
      <c r="M24" s="46">
        <v>0</v>
      </c>
      <c r="N24" s="46">
        <v>0</v>
      </c>
      <c r="O24" s="46">
        <v>0</v>
      </c>
      <c r="P24" s="46">
        <v>0.55984071600000007</v>
      </c>
      <c r="Q24" s="46">
        <v>2.7716049599999999</v>
      </c>
      <c r="R24" s="46">
        <v>0</v>
      </c>
      <c r="S24" s="46">
        <v>1.8547676246857143</v>
      </c>
      <c r="T24" s="46">
        <v>-9.2986246799999991E-3</v>
      </c>
      <c r="U24" s="46">
        <v>-9.2986246799999991E-3</v>
      </c>
      <c r="V24" s="46"/>
      <c r="W24" s="46"/>
      <c r="X24" s="46"/>
      <c r="Y24" s="46"/>
      <c r="Z24" s="46"/>
      <c r="AA24" s="46"/>
      <c r="AB24" s="46"/>
      <c r="AC24" s="46"/>
      <c r="AD24" s="91">
        <f t="shared" si="6"/>
        <v>40.746272775314281</v>
      </c>
      <c r="AE24" s="91">
        <f t="shared" si="7"/>
        <v>0</v>
      </c>
      <c r="AF24" s="91">
        <f t="shared" si="8"/>
        <v>5.1862133006857141</v>
      </c>
      <c r="AG24" s="91">
        <f t="shared" si="9"/>
        <v>45.932486075999996</v>
      </c>
      <c r="AH24" s="91">
        <f t="shared" si="4"/>
        <v>0</v>
      </c>
      <c r="AI24" s="91">
        <f t="shared" si="5"/>
        <v>40.746272775314281</v>
      </c>
    </row>
    <row r="25" spans="1:35" x14ac:dyDescent="0.3">
      <c r="A25" s="4" t="s">
        <v>31</v>
      </c>
      <c r="B25" s="83" t="s">
        <v>27</v>
      </c>
      <c r="C25" s="46"/>
      <c r="D25" s="46"/>
      <c r="E25" s="46"/>
      <c r="F25" s="46">
        <v>7.6781791359178092E-2</v>
      </c>
      <c r="G25" s="46">
        <v>0</v>
      </c>
      <c r="H25" s="46">
        <v>-4.2293926673463801E-2</v>
      </c>
      <c r="I25" s="46">
        <v>0</v>
      </c>
      <c r="J25" s="46">
        <v>0</v>
      </c>
      <c r="K25" s="46">
        <v>0</v>
      </c>
      <c r="L25" s="46">
        <v>0</v>
      </c>
      <c r="M25" s="46">
        <v>0</v>
      </c>
      <c r="N25" s="46">
        <v>0</v>
      </c>
      <c r="O25" s="46">
        <v>0</v>
      </c>
      <c r="P25" s="46">
        <v>0</v>
      </c>
      <c r="Q25" s="46">
        <v>0</v>
      </c>
      <c r="R25" s="46">
        <v>0</v>
      </c>
      <c r="S25" s="46">
        <v>-3.4487864685714284E-2</v>
      </c>
      <c r="T25" s="46">
        <v>0</v>
      </c>
      <c r="U25" s="46">
        <v>0</v>
      </c>
      <c r="V25" s="46"/>
      <c r="W25" s="46"/>
      <c r="X25" s="46"/>
      <c r="Y25" s="46"/>
      <c r="Z25" s="46"/>
      <c r="AA25" s="46"/>
      <c r="AB25" s="46"/>
      <c r="AC25" s="46"/>
      <c r="AD25" s="91">
        <f t="shared" si="6"/>
        <v>3.4487864685714291E-2</v>
      </c>
      <c r="AE25" s="91">
        <f t="shared" si="7"/>
        <v>0</v>
      </c>
      <c r="AF25" s="91">
        <f t="shared" si="8"/>
        <v>-3.4487864685714284E-2</v>
      </c>
      <c r="AG25" s="91">
        <f t="shared" si="9"/>
        <v>0</v>
      </c>
      <c r="AH25" s="91">
        <f t="shared" si="4"/>
        <v>0</v>
      </c>
      <c r="AI25" s="91">
        <f t="shared" si="5"/>
        <v>3.4487864685714291E-2</v>
      </c>
    </row>
    <row r="26" spans="1:35" x14ac:dyDescent="0.3">
      <c r="A26" s="4" t="s">
        <v>32</v>
      </c>
      <c r="B26" s="83" t="s">
        <v>27</v>
      </c>
      <c r="C26" s="46"/>
      <c r="D26" s="46"/>
      <c r="E26" s="46"/>
      <c r="F26" s="46">
        <v>29.770562400000003</v>
      </c>
      <c r="G26" s="46">
        <v>6.8631542400000001</v>
      </c>
      <c r="H26" s="46">
        <v>4.1470439999999993</v>
      </c>
      <c r="I26" s="46">
        <v>0</v>
      </c>
      <c r="J26" s="46">
        <v>0</v>
      </c>
      <c r="K26" s="46">
        <v>0</v>
      </c>
      <c r="L26" s="46">
        <v>0</v>
      </c>
      <c r="M26" s="46">
        <v>0</v>
      </c>
      <c r="N26" s="46">
        <v>0</v>
      </c>
      <c r="O26" s="46">
        <v>0</v>
      </c>
      <c r="P26" s="46">
        <v>0.55984071600000007</v>
      </c>
      <c r="Q26" s="46">
        <v>2.7716049599999999</v>
      </c>
      <c r="R26" s="46">
        <v>0</v>
      </c>
      <c r="S26" s="46">
        <v>1.82027976</v>
      </c>
      <c r="T26" s="46">
        <v>-9.2986246799999991E-3</v>
      </c>
      <c r="U26" s="46">
        <v>-9.2986246799999991E-3</v>
      </c>
      <c r="V26" s="46"/>
      <c r="W26" s="46"/>
      <c r="X26" s="46"/>
      <c r="Y26" s="46"/>
      <c r="Z26" s="46"/>
      <c r="AA26" s="46"/>
      <c r="AB26" s="46"/>
      <c r="AC26" s="46"/>
      <c r="AD26" s="91">
        <f t="shared" si="6"/>
        <v>40.780760640000004</v>
      </c>
      <c r="AE26" s="91">
        <f t="shared" si="7"/>
        <v>0</v>
      </c>
      <c r="AF26" s="91">
        <f t="shared" si="8"/>
        <v>5.1517254359999995</v>
      </c>
      <c r="AG26" s="91">
        <f t="shared" si="9"/>
        <v>45.932486076000004</v>
      </c>
      <c r="AH26" s="91">
        <f t="shared" si="4"/>
        <v>0</v>
      </c>
      <c r="AI26" s="91">
        <f t="shared" si="5"/>
        <v>40.780760640000004</v>
      </c>
    </row>
    <row r="27" spans="1:35" x14ac:dyDescent="0.3">
      <c r="A27" s="4" t="s">
        <v>33</v>
      </c>
      <c r="B27" s="83" t="s">
        <v>8</v>
      </c>
      <c r="C27" s="46"/>
      <c r="D27" s="46"/>
      <c r="E27" s="46"/>
      <c r="F27" s="46">
        <v>0.25178251200000001</v>
      </c>
      <c r="G27" s="46">
        <v>0</v>
      </c>
      <c r="H27" s="46">
        <v>1.2589125599999999E-2</v>
      </c>
      <c r="I27" s="46">
        <v>0</v>
      </c>
      <c r="J27" s="46">
        <v>0</v>
      </c>
      <c r="K27" s="46">
        <v>0</v>
      </c>
      <c r="L27" s="46">
        <v>0</v>
      </c>
      <c r="M27" s="46">
        <v>0</v>
      </c>
      <c r="N27" s="46">
        <v>0</v>
      </c>
      <c r="O27" s="46">
        <v>0</v>
      </c>
      <c r="P27" s="46">
        <v>0</v>
      </c>
      <c r="Q27" s="46">
        <v>0</v>
      </c>
      <c r="R27" s="46">
        <v>0</v>
      </c>
      <c r="S27" s="46">
        <v>0</v>
      </c>
      <c r="T27" s="46">
        <v>0</v>
      </c>
      <c r="U27" s="46">
        <v>0</v>
      </c>
      <c r="V27" s="46"/>
      <c r="W27" s="46"/>
      <c r="X27" s="46"/>
      <c r="Y27" s="46"/>
      <c r="Z27" s="46"/>
      <c r="AA27" s="46"/>
      <c r="AB27" s="46"/>
      <c r="AC27" s="46"/>
      <c r="AD27" s="91">
        <f t="shared" si="6"/>
        <v>0.26437163759999999</v>
      </c>
      <c r="AE27" s="91">
        <f t="shared" si="7"/>
        <v>0</v>
      </c>
      <c r="AF27" s="91">
        <f t="shared" si="8"/>
        <v>0</v>
      </c>
      <c r="AG27" s="91">
        <f t="shared" si="9"/>
        <v>0.26437163759999999</v>
      </c>
      <c r="AH27" s="91">
        <f t="shared" si="4"/>
        <v>0</v>
      </c>
      <c r="AI27" s="91">
        <f t="shared" si="5"/>
        <v>0.26437163759999999</v>
      </c>
    </row>
    <row r="28" spans="1:35" x14ac:dyDescent="0.3">
      <c r="A28" s="4" t="s">
        <v>34</v>
      </c>
      <c r="B28" s="83" t="s">
        <v>27</v>
      </c>
      <c r="C28" s="46"/>
      <c r="D28" s="46"/>
      <c r="E28" s="46"/>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c r="W28" s="46"/>
      <c r="X28" s="46"/>
      <c r="Y28" s="46"/>
      <c r="Z28" s="46"/>
      <c r="AA28" s="46"/>
      <c r="AB28" s="46"/>
      <c r="AC28" s="46"/>
      <c r="AD28" s="91">
        <f t="shared" si="6"/>
        <v>0</v>
      </c>
      <c r="AE28" s="91">
        <f t="shared" si="7"/>
        <v>0</v>
      </c>
      <c r="AF28" s="91">
        <f t="shared" si="8"/>
        <v>0</v>
      </c>
      <c r="AG28" s="91">
        <f t="shared" si="9"/>
        <v>0</v>
      </c>
      <c r="AH28" s="91">
        <f t="shared" si="4"/>
        <v>0</v>
      </c>
      <c r="AI28" s="91">
        <f t="shared" si="5"/>
        <v>0</v>
      </c>
    </row>
    <row r="29" spans="1:35" x14ac:dyDescent="0.3">
      <c r="A29" s="4" t="s">
        <v>35</v>
      </c>
      <c r="B29" s="83" t="s">
        <v>27</v>
      </c>
      <c r="C29" s="46"/>
      <c r="D29" s="46"/>
      <c r="E29" s="46"/>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c r="W29" s="46"/>
      <c r="X29" s="46"/>
      <c r="Y29" s="46"/>
      <c r="Z29" s="46"/>
      <c r="AA29" s="46"/>
      <c r="AB29" s="46"/>
      <c r="AC29" s="46"/>
      <c r="AD29" s="91">
        <f t="shared" si="6"/>
        <v>0</v>
      </c>
      <c r="AE29" s="91">
        <f t="shared" si="7"/>
        <v>0</v>
      </c>
      <c r="AF29" s="91">
        <f t="shared" si="8"/>
        <v>0</v>
      </c>
      <c r="AG29" s="91">
        <f t="shared" si="9"/>
        <v>0</v>
      </c>
      <c r="AH29" s="91">
        <f t="shared" si="4"/>
        <v>0</v>
      </c>
      <c r="AI29" s="91">
        <f t="shared" si="5"/>
        <v>0</v>
      </c>
    </row>
    <row r="30" spans="1:35" x14ac:dyDescent="0.3">
      <c r="A30" s="4" t="s">
        <v>36</v>
      </c>
      <c r="B30" s="83" t="s">
        <v>37</v>
      </c>
      <c r="C30" s="46"/>
      <c r="D30" s="46"/>
      <c r="E30" s="46"/>
      <c r="F30" s="46" t="s">
        <v>177</v>
      </c>
      <c r="G30" s="46" t="s">
        <v>177</v>
      </c>
      <c r="H30" s="46" t="s">
        <v>177</v>
      </c>
      <c r="I30" s="46" t="s">
        <v>177</v>
      </c>
      <c r="J30" s="46" t="s">
        <v>177</v>
      </c>
      <c r="K30" s="46" t="s">
        <v>177</v>
      </c>
      <c r="L30" s="46" t="s">
        <v>177</v>
      </c>
      <c r="M30" s="46" t="s">
        <v>177</v>
      </c>
      <c r="N30" s="46" t="s">
        <v>177</v>
      </c>
      <c r="O30" s="46" t="s">
        <v>177</v>
      </c>
      <c r="P30" s="46" t="s">
        <v>177</v>
      </c>
      <c r="Q30" s="46" t="s">
        <v>177</v>
      </c>
      <c r="R30" s="46" t="s">
        <v>177</v>
      </c>
      <c r="S30" s="46" t="s">
        <v>177</v>
      </c>
      <c r="T30" s="46" t="s">
        <v>177</v>
      </c>
      <c r="U30" s="46" t="s">
        <v>177</v>
      </c>
      <c r="V30" s="46"/>
      <c r="W30" s="46"/>
      <c r="X30" s="46"/>
      <c r="Y30" s="46"/>
      <c r="Z30" s="46"/>
      <c r="AA30" s="46"/>
      <c r="AB30" s="46"/>
      <c r="AC30" s="46"/>
      <c r="AD30" s="91" t="s">
        <v>177</v>
      </c>
      <c r="AE30" s="91" t="s">
        <v>177</v>
      </c>
      <c r="AF30" s="91" t="s">
        <v>177</v>
      </c>
      <c r="AG30" s="91" t="s">
        <v>177</v>
      </c>
      <c r="AH30" s="91" t="s">
        <v>177</v>
      </c>
      <c r="AI30" s="91" t="s">
        <v>177</v>
      </c>
    </row>
    <row r="31" spans="1:35" x14ac:dyDescent="0.3">
      <c r="A31" s="4" t="s">
        <v>38</v>
      </c>
      <c r="B31" s="83" t="s">
        <v>39</v>
      </c>
      <c r="C31" s="46"/>
      <c r="D31" s="46"/>
      <c r="E31" s="46"/>
      <c r="F31" s="46">
        <v>1.25503632E-4</v>
      </c>
      <c r="G31" s="46">
        <v>4.3660639199999997E-5</v>
      </c>
      <c r="H31" s="46">
        <v>6.0949409999999997E-5</v>
      </c>
      <c r="I31" s="46">
        <v>0</v>
      </c>
      <c r="J31" s="46">
        <v>0</v>
      </c>
      <c r="K31" s="46">
        <v>0</v>
      </c>
      <c r="L31" s="46">
        <v>0</v>
      </c>
      <c r="M31" s="46">
        <v>0</v>
      </c>
      <c r="N31" s="46">
        <v>0</v>
      </c>
      <c r="O31" s="46">
        <v>0</v>
      </c>
      <c r="P31" s="46">
        <v>3.7677714000000002E-6</v>
      </c>
      <c r="Q31" s="46">
        <v>1.7619845999999999E-5</v>
      </c>
      <c r="R31" s="46">
        <v>0</v>
      </c>
      <c r="S31" s="46">
        <v>9.6442780800000002E-6</v>
      </c>
      <c r="T31" s="46">
        <v>-2.9804033999999998E-8</v>
      </c>
      <c r="U31" s="46">
        <v>-2.9804033999999998E-8</v>
      </c>
      <c r="V31" s="46"/>
      <c r="W31" s="46"/>
      <c r="X31" s="46"/>
      <c r="Y31" s="46"/>
      <c r="Z31" s="46"/>
      <c r="AA31" s="46"/>
      <c r="AB31" s="46"/>
      <c r="AC31" s="46"/>
      <c r="AD31" s="91">
        <f t="shared" si="6"/>
        <v>2.301136812E-4</v>
      </c>
      <c r="AE31" s="91">
        <f t="shared" si="7"/>
        <v>0</v>
      </c>
      <c r="AF31" s="91">
        <f t="shared" si="8"/>
        <v>3.1031895480000002E-5</v>
      </c>
      <c r="AG31" s="91">
        <f t="shared" si="9"/>
        <v>2.6114557667999998E-4</v>
      </c>
      <c r="AH31" s="91">
        <f t="shared" si="4"/>
        <v>0</v>
      </c>
      <c r="AI31" s="91">
        <f t="shared" si="5"/>
        <v>2.301136812E-4</v>
      </c>
    </row>
    <row r="32" spans="1:35" x14ac:dyDescent="0.3">
      <c r="A32" s="4" t="s">
        <v>40</v>
      </c>
      <c r="B32" s="83" t="s">
        <v>39</v>
      </c>
      <c r="C32" s="46"/>
      <c r="D32" s="46"/>
      <c r="E32" s="46"/>
      <c r="F32" s="46">
        <v>0.31527891600000002</v>
      </c>
      <c r="G32" s="46">
        <v>0.341086428</v>
      </c>
      <c r="H32" s="46">
        <v>0.698706516</v>
      </c>
      <c r="I32" s="46">
        <v>0</v>
      </c>
      <c r="J32" s="46">
        <v>0</v>
      </c>
      <c r="K32" s="46">
        <v>0</v>
      </c>
      <c r="L32" s="46">
        <v>0</v>
      </c>
      <c r="M32" s="46">
        <v>0</v>
      </c>
      <c r="N32" s="46">
        <v>0</v>
      </c>
      <c r="O32" s="46">
        <v>0</v>
      </c>
      <c r="P32" s="46">
        <v>8.0205322800000001E-4</v>
      </c>
      <c r="Q32" s="46">
        <v>0.1142934672</v>
      </c>
      <c r="R32" s="46">
        <v>0</v>
      </c>
      <c r="S32" s="46">
        <v>12.017194799999999</v>
      </c>
      <c r="T32" s="46">
        <v>-3.9396227999999997E-5</v>
      </c>
      <c r="U32" s="46">
        <v>-3.9396227999999997E-5</v>
      </c>
      <c r="V32" s="46"/>
      <c r="W32" s="46"/>
      <c r="X32" s="46"/>
      <c r="Y32" s="46"/>
      <c r="Z32" s="46"/>
      <c r="AA32" s="46"/>
      <c r="AB32" s="46"/>
      <c r="AC32" s="46"/>
      <c r="AD32" s="91">
        <f t="shared" si="6"/>
        <v>1.35507186</v>
      </c>
      <c r="AE32" s="91">
        <f t="shared" si="7"/>
        <v>0</v>
      </c>
      <c r="AF32" s="91">
        <f t="shared" si="8"/>
        <v>12.132290320427998</v>
      </c>
      <c r="AG32" s="91">
        <f t="shared" si="9"/>
        <v>13.487362180427999</v>
      </c>
      <c r="AH32" s="91">
        <f t="shared" si="4"/>
        <v>0</v>
      </c>
      <c r="AI32" s="91">
        <f t="shared" si="5"/>
        <v>1.35507186</v>
      </c>
    </row>
    <row r="33" spans="1:35" x14ac:dyDescent="0.3">
      <c r="A33" s="4" t="s">
        <v>41</v>
      </c>
      <c r="B33" s="83" t="s">
        <v>39</v>
      </c>
      <c r="C33" s="46"/>
      <c r="D33" s="46"/>
      <c r="E33" s="46"/>
      <c r="F33" s="46">
        <v>4.6320115200000002E-5</v>
      </c>
      <c r="G33" s="46">
        <v>4.1096797199999999E-6</v>
      </c>
      <c r="H33" s="46">
        <v>9.9031437599999996E-6</v>
      </c>
      <c r="I33" s="46">
        <v>0</v>
      </c>
      <c r="J33" s="46">
        <v>0</v>
      </c>
      <c r="K33" s="46">
        <v>0</v>
      </c>
      <c r="L33" s="46">
        <v>0</v>
      </c>
      <c r="M33" s="46">
        <v>0</v>
      </c>
      <c r="N33" s="46">
        <v>0</v>
      </c>
      <c r="O33" s="46">
        <v>0</v>
      </c>
      <c r="P33" s="46">
        <v>1.098868128E-7</v>
      </c>
      <c r="Q33" s="46">
        <v>2.0071116E-6</v>
      </c>
      <c r="R33" s="46">
        <v>0</v>
      </c>
      <c r="S33" s="46">
        <v>4.8146999999999998E-7</v>
      </c>
      <c r="T33" s="46">
        <v>-3.3585391199999998E-8</v>
      </c>
      <c r="U33" s="46">
        <v>-3.3585391199999998E-8</v>
      </c>
      <c r="V33" s="46"/>
      <c r="W33" s="46"/>
      <c r="X33" s="46"/>
      <c r="Y33" s="46"/>
      <c r="Z33" s="46"/>
      <c r="AA33" s="46"/>
      <c r="AB33" s="46"/>
      <c r="AC33" s="46"/>
      <c r="AD33" s="91">
        <f t="shared" si="6"/>
        <v>6.0332938680000005E-5</v>
      </c>
      <c r="AE33" s="91">
        <f t="shared" si="7"/>
        <v>0</v>
      </c>
      <c r="AF33" s="91">
        <f t="shared" si="8"/>
        <v>2.5984684128000001E-6</v>
      </c>
      <c r="AG33" s="91">
        <f t="shared" si="9"/>
        <v>6.2931407092800006E-5</v>
      </c>
      <c r="AH33" s="91">
        <f t="shared" si="4"/>
        <v>0</v>
      </c>
      <c r="AI33" s="91">
        <f t="shared" si="5"/>
        <v>6.0332938680000005E-5</v>
      </c>
    </row>
    <row r="34" spans="1:35" x14ac:dyDescent="0.3">
      <c r="A34" s="2" t="s">
        <v>42</v>
      </c>
      <c r="B34" s="84" t="s">
        <v>8</v>
      </c>
      <c r="C34" s="46"/>
      <c r="D34" s="46"/>
      <c r="E34" s="46"/>
      <c r="F34" s="46">
        <v>0</v>
      </c>
      <c r="G34" s="46">
        <v>0</v>
      </c>
      <c r="H34" s="46">
        <v>0</v>
      </c>
      <c r="I34" s="46">
        <v>0</v>
      </c>
      <c r="J34" s="46">
        <v>0</v>
      </c>
      <c r="K34" s="46">
        <v>0</v>
      </c>
      <c r="L34" s="46">
        <v>0</v>
      </c>
      <c r="M34" s="46">
        <v>0</v>
      </c>
      <c r="N34" s="46">
        <v>0</v>
      </c>
      <c r="O34" s="46">
        <v>0</v>
      </c>
      <c r="P34" s="46">
        <v>0</v>
      </c>
      <c r="Q34" s="46">
        <v>0</v>
      </c>
      <c r="R34" s="46">
        <v>0</v>
      </c>
      <c r="S34" s="46">
        <v>0</v>
      </c>
      <c r="T34" s="46">
        <v>0</v>
      </c>
      <c r="U34" s="46">
        <v>0</v>
      </c>
      <c r="V34" s="46"/>
      <c r="W34" s="46"/>
      <c r="X34" s="46"/>
      <c r="Y34" s="46"/>
      <c r="Z34" s="46"/>
      <c r="AA34" s="46"/>
      <c r="AB34" s="46"/>
      <c r="AC34" s="46"/>
      <c r="AD34" s="91">
        <f t="shared" si="6"/>
        <v>0</v>
      </c>
      <c r="AE34" s="91">
        <f t="shared" si="7"/>
        <v>0</v>
      </c>
      <c r="AF34" s="91">
        <f t="shared" si="8"/>
        <v>0</v>
      </c>
      <c r="AG34" s="91">
        <f t="shared" si="9"/>
        <v>0</v>
      </c>
      <c r="AH34" s="91">
        <f t="shared" si="4"/>
        <v>0</v>
      </c>
      <c r="AI34" s="91">
        <f t="shared" si="5"/>
        <v>0</v>
      </c>
    </row>
    <row r="35" spans="1:35" x14ac:dyDescent="0.3">
      <c r="A35" s="2" t="s">
        <v>43</v>
      </c>
      <c r="B35" s="84" t="s">
        <v>8</v>
      </c>
      <c r="C35" s="46"/>
      <c r="D35" s="46"/>
      <c r="E35" s="46"/>
      <c r="F35" s="46">
        <v>0</v>
      </c>
      <c r="G35" s="46">
        <v>0</v>
      </c>
      <c r="H35" s="46">
        <v>0</v>
      </c>
      <c r="I35" s="46">
        <v>0</v>
      </c>
      <c r="J35" s="46">
        <v>0</v>
      </c>
      <c r="K35" s="46">
        <v>0</v>
      </c>
      <c r="L35" s="46">
        <v>0</v>
      </c>
      <c r="M35" s="46">
        <v>0</v>
      </c>
      <c r="N35" s="46">
        <v>0</v>
      </c>
      <c r="O35" s="46">
        <v>0</v>
      </c>
      <c r="P35" s="46">
        <v>0</v>
      </c>
      <c r="Q35" s="46">
        <v>0</v>
      </c>
      <c r="R35" s="46">
        <v>0</v>
      </c>
      <c r="S35" s="46">
        <v>0</v>
      </c>
      <c r="T35" s="46">
        <v>0</v>
      </c>
      <c r="U35" s="46">
        <v>0</v>
      </c>
      <c r="V35" s="46"/>
      <c r="W35" s="46"/>
      <c r="X35" s="46"/>
      <c r="Y35" s="46"/>
      <c r="Z35" s="46"/>
      <c r="AA35" s="46"/>
      <c r="AB35" s="46"/>
      <c r="AC35" s="46"/>
      <c r="AD35" s="91">
        <f t="shared" si="6"/>
        <v>0</v>
      </c>
      <c r="AE35" s="91">
        <f t="shared" si="7"/>
        <v>0</v>
      </c>
      <c r="AF35" s="91">
        <f t="shared" si="8"/>
        <v>0</v>
      </c>
      <c r="AG35" s="91">
        <f t="shared" si="9"/>
        <v>0</v>
      </c>
      <c r="AH35" s="91">
        <f t="shared" si="4"/>
        <v>0</v>
      </c>
      <c r="AI35" s="91">
        <f t="shared" si="5"/>
        <v>0</v>
      </c>
    </row>
    <row r="36" spans="1:35" x14ac:dyDescent="0.3">
      <c r="A36" s="2" t="s">
        <v>44</v>
      </c>
      <c r="B36" s="84" t="s">
        <v>8</v>
      </c>
      <c r="C36" s="46"/>
      <c r="D36" s="46"/>
      <c r="E36" s="46"/>
      <c r="F36" s="46">
        <v>0</v>
      </c>
      <c r="G36" s="46">
        <v>0</v>
      </c>
      <c r="H36" s="46">
        <v>0</v>
      </c>
      <c r="I36" s="46">
        <v>0</v>
      </c>
      <c r="J36" s="46">
        <v>0</v>
      </c>
      <c r="K36" s="46">
        <v>0</v>
      </c>
      <c r="L36" s="46">
        <v>0</v>
      </c>
      <c r="M36" s="46">
        <v>0</v>
      </c>
      <c r="N36" s="46">
        <v>0</v>
      </c>
      <c r="O36" s="46">
        <v>0</v>
      </c>
      <c r="P36" s="46">
        <v>0</v>
      </c>
      <c r="Q36" s="46">
        <v>0</v>
      </c>
      <c r="R36" s="46">
        <v>0</v>
      </c>
      <c r="S36" s="46">
        <v>0</v>
      </c>
      <c r="T36" s="46">
        <v>0</v>
      </c>
      <c r="U36" s="46">
        <v>0</v>
      </c>
      <c r="V36" s="46"/>
      <c r="W36" s="46"/>
      <c r="X36" s="46"/>
      <c r="Y36" s="46"/>
      <c r="Z36" s="46"/>
      <c r="AA36" s="46"/>
      <c r="AB36" s="46"/>
      <c r="AC36" s="46"/>
      <c r="AD36" s="91">
        <f t="shared" si="6"/>
        <v>0</v>
      </c>
      <c r="AE36" s="91">
        <f t="shared" si="7"/>
        <v>0</v>
      </c>
      <c r="AF36" s="91">
        <f t="shared" si="8"/>
        <v>0</v>
      </c>
      <c r="AG36" s="91">
        <f t="shared" si="9"/>
        <v>0</v>
      </c>
      <c r="AH36" s="91">
        <f t="shared" si="4"/>
        <v>0</v>
      </c>
      <c r="AI36" s="91">
        <f t="shared" si="5"/>
        <v>0</v>
      </c>
    </row>
    <row r="37" spans="1:35" x14ac:dyDescent="0.3">
      <c r="A37" s="2" t="s">
        <v>45</v>
      </c>
      <c r="B37" s="84" t="s">
        <v>9</v>
      </c>
      <c r="C37" s="46"/>
      <c r="D37" s="46"/>
      <c r="E37" s="46"/>
      <c r="F37" s="46">
        <v>0</v>
      </c>
      <c r="G37" s="46">
        <v>0</v>
      </c>
      <c r="H37" s="46">
        <v>4.347476273291925E-3</v>
      </c>
      <c r="I37" s="46">
        <v>0</v>
      </c>
      <c r="J37" s="46">
        <v>0</v>
      </c>
      <c r="K37" s="46">
        <v>0</v>
      </c>
      <c r="L37" s="46">
        <v>0</v>
      </c>
      <c r="M37" s="46">
        <v>0</v>
      </c>
      <c r="N37" s="46">
        <v>0</v>
      </c>
      <c r="O37" s="46">
        <v>0</v>
      </c>
      <c r="P37" s="46">
        <v>0</v>
      </c>
      <c r="Q37" s="46">
        <v>0</v>
      </c>
      <c r="R37" s="46">
        <v>0</v>
      </c>
      <c r="S37" s="46">
        <v>0</v>
      </c>
      <c r="T37" s="46">
        <v>0</v>
      </c>
      <c r="U37" s="46">
        <v>0</v>
      </c>
      <c r="V37" s="46"/>
      <c r="W37" s="46"/>
      <c r="X37" s="46"/>
      <c r="Y37" s="46"/>
      <c r="Z37" s="46"/>
      <c r="AA37" s="46"/>
      <c r="AB37" s="46"/>
      <c r="AC37" s="46"/>
      <c r="AD37" s="91">
        <f t="shared" si="6"/>
        <v>4.347476273291925E-3</v>
      </c>
      <c r="AE37" s="91">
        <f t="shared" si="7"/>
        <v>0</v>
      </c>
      <c r="AF37" s="91">
        <f t="shared" si="8"/>
        <v>0</v>
      </c>
      <c r="AG37" s="91">
        <f t="shared" si="9"/>
        <v>4.347476273291925E-3</v>
      </c>
      <c r="AH37" s="91">
        <f t="shared" si="4"/>
        <v>0</v>
      </c>
      <c r="AI37" s="91">
        <f t="shared" si="5"/>
        <v>4.347476273291925E-3</v>
      </c>
    </row>
    <row r="38" spans="1:35" x14ac:dyDescent="0.3">
      <c r="A38" s="2" t="s">
        <v>46</v>
      </c>
      <c r="B38" s="84" t="s">
        <v>9</v>
      </c>
      <c r="C38" s="46"/>
      <c r="D38" s="46"/>
      <c r="E38" s="46"/>
      <c r="F38" s="46">
        <v>0</v>
      </c>
      <c r="G38" s="46">
        <v>0</v>
      </c>
      <c r="H38" s="46">
        <v>1.098664546583851E-2</v>
      </c>
      <c r="I38" s="46">
        <v>0</v>
      </c>
      <c r="J38" s="46">
        <v>0</v>
      </c>
      <c r="K38" s="46">
        <v>0</v>
      </c>
      <c r="L38" s="46">
        <v>0</v>
      </c>
      <c r="M38" s="46">
        <v>0</v>
      </c>
      <c r="N38" s="46">
        <v>0</v>
      </c>
      <c r="O38" s="46">
        <v>0</v>
      </c>
      <c r="P38" s="46">
        <v>0</v>
      </c>
      <c r="Q38" s="46">
        <v>0</v>
      </c>
      <c r="R38" s="46">
        <v>0</v>
      </c>
      <c r="S38" s="46">
        <v>0</v>
      </c>
      <c r="T38" s="46">
        <v>0</v>
      </c>
      <c r="U38" s="46">
        <v>0</v>
      </c>
      <c r="V38" s="46"/>
      <c r="W38" s="46"/>
      <c r="X38" s="46"/>
      <c r="Y38" s="46"/>
      <c r="Z38" s="46"/>
      <c r="AA38" s="46"/>
      <c r="AB38" s="46"/>
      <c r="AC38" s="46"/>
      <c r="AD38" s="91">
        <f t="shared" si="6"/>
        <v>1.098664546583851E-2</v>
      </c>
      <c r="AE38" s="91">
        <f t="shared" si="7"/>
        <v>0</v>
      </c>
      <c r="AF38" s="91">
        <f t="shared" si="8"/>
        <v>0</v>
      </c>
      <c r="AG38" s="91">
        <f t="shared" si="9"/>
        <v>1.098664546583851E-2</v>
      </c>
      <c r="AH38" s="91">
        <f t="shared" si="4"/>
        <v>0</v>
      </c>
      <c r="AI38" s="91">
        <f t="shared" si="5"/>
        <v>1.098664546583851E-2</v>
      </c>
    </row>
    <row r="39" spans="1:35" x14ac:dyDescent="0.3">
      <c r="A39" s="2" t="s">
        <v>159</v>
      </c>
      <c r="B39" s="84" t="s">
        <v>147</v>
      </c>
      <c r="C39" s="46"/>
      <c r="D39" s="46"/>
      <c r="E39" s="46"/>
      <c r="F39" s="46">
        <v>9.3874294799999992E-8</v>
      </c>
      <c r="G39" s="46">
        <v>3.6008486399999997E-8</v>
      </c>
      <c r="H39" s="46">
        <v>1.7984248799999997E-8</v>
      </c>
      <c r="I39" s="46">
        <v>0</v>
      </c>
      <c r="J39" s="46">
        <v>0</v>
      </c>
      <c r="K39" s="46">
        <v>0</v>
      </c>
      <c r="L39" s="46">
        <v>0</v>
      </c>
      <c r="M39" s="46">
        <v>0</v>
      </c>
      <c r="N39" s="46">
        <v>0</v>
      </c>
      <c r="O39" s="46">
        <v>0</v>
      </c>
      <c r="P39" s="46">
        <v>1.104785496E-8</v>
      </c>
      <c r="Q39" s="46">
        <v>1.3779794400000001E-8</v>
      </c>
      <c r="R39" s="46">
        <v>0</v>
      </c>
      <c r="S39" s="46">
        <v>1.0144141319999999E-7</v>
      </c>
      <c r="T39" s="46">
        <v>-5.0830684799999998E-12</v>
      </c>
      <c r="U39" s="46">
        <v>-5.0830684799999998E-12</v>
      </c>
      <c r="V39" s="46"/>
      <c r="W39" s="46"/>
      <c r="X39" s="46"/>
      <c r="Y39" s="46"/>
      <c r="Z39" s="46"/>
      <c r="AA39" s="46"/>
      <c r="AB39" s="46"/>
      <c r="AC39" s="46"/>
      <c r="AD39" s="91">
        <f t="shared" si="6"/>
        <v>1.4786702999999999E-7</v>
      </c>
      <c r="AE39" s="91">
        <f t="shared" si="7"/>
        <v>0</v>
      </c>
      <c r="AF39" s="91">
        <f t="shared" si="8"/>
        <v>1.2626906255999999E-7</v>
      </c>
      <c r="AG39" s="91">
        <f t="shared" si="9"/>
        <v>2.7413609255999995E-7</v>
      </c>
      <c r="AH39" s="91">
        <f t="shared" si="4"/>
        <v>0</v>
      </c>
      <c r="AI39" s="91">
        <f t="shared" si="5"/>
        <v>1.4786702999999999E-7</v>
      </c>
    </row>
    <row r="40" spans="1:35" x14ac:dyDescent="0.3">
      <c r="A40" s="2" t="s">
        <v>160</v>
      </c>
      <c r="B40" s="84" t="s">
        <v>185</v>
      </c>
      <c r="C40" s="46"/>
      <c r="D40" s="46"/>
      <c r="E40" s="46"/>
      <c r="F40" s="46">
        <v>9.9518092800000013E-2</v>
      </c>
      <c r="G40" s="46">
        <v>9.2899079999999995E-3</v>
      </c>
      <c r="H40" s="46">
        <v>2.07344904E-2</v>
      </c>
      <c r="I40" s="46">
        <v>0</v>
      </c>
      <c r="J40" s="46">
        <v>0</v>
      </c>
      <c r="K40" s="46">
        <v>0</v>
      </c>
      <c r="L40" s="46">
        <v>0</v>
      </c>
      <c r="M40" s="46">
        <v>0</v>
      </c>
      <c r="N40" s="46">
        <v>0</v>
      </c>
      <c r="O40" s="46">
        <v>0</v>
      </c>
      <c r="P40" s="46">
        <v>2.6567080799999999E-4</v>
      </c>
      <c r="Q40" s="46">
        <v>4.4785097999999997E-3</v>
      </c>
      <c r="R40" s="46">
        <v>0</v>
      </c>
      <c r="S40" s="46">
        <v>1.152851352E-3</v>
      </c>
      <c r="T40" s="46">
        <v>-7.0213061999999996E-5</v>
      </c>
      <c r="U40" s="46">
        <v>-7.0213061999999996E-5</v>
      </c>
      <c r="V40" s="46"/>
      <c r="W40" s="46"/>
      <c r="X40" s="46"/>
      <c r="Y40" s="46"/>
      <c r="Z40" s="46"/>
      <c r="AA40" s="46"/>
      <c r="AB40" s="46"/>
      <c r="AC40" s="46"/>
      <c r="AD40" s="91">
        <f t="shared" si="6"/>
        <v>0.1295424912</v>
      </c>
      <c r="AE40" s="91">
        <f t="shared" si="7"/>
        <v>0</v>
      </c>
      <c r="AF40" s="91">
        <f t="shared" si="8"/>
        <v>5.8970319600000001E-3</v>
      </c>
      <c r="AG40" s="91">
        <f t="shared" si="9"/>
        <v>0.13543952315999999</v>
      </c>
      <c r="AH40" s="91">
        <f t="shared" si="4"/>
        <v>0</v>
      </c>
      <c r="AI40" s="91">
        <f t="shared" si="5"/>
        <v>0.1295424912</v>
      </c>
    </row>
    <row r="41" spans="1:35" x14ac:dyDescent="0.3">
      <c r="A41" s="2" t="s">
        <v>161</v>
      </c>
      <c r="B41" s="84" t="s">
        <v>150</v>
      </c>
      <c r="C41" s="46"/>
      <c r="D41" s="46"/>
      <c r="E41" s="46"/>
      <c r="F41" s="46">
        <v>7.3411506000000006</v>
      </c>
      <c r="G41" s="46">
        <v>3.3929646</v>
      </c>
      <c r="H41" s="46">
        <v>3.3687292800000002</v>
      </c>
      <c r="I41" s="46">
        <v>0</v>
      </c>
      <c r="J41" s="46">
        <v>0</v>
      </c>
      <c r="K41" s="46">
        <v>0</v>
      </c>
      <c r="L41" s="46">
        <v>0</v>
      </c>
      <c r="M41" s="46">
        <v>0</v>
      </c>
      <c r="N41" s="46">
        <v>0</v>
      </c>
      <c r="O41" s="46">
        <v>0</v>
      </c>
      <c r="P41" s="46">
        <v>0.26753233199999998</v>
      </c>
      <c r="Q41" s="46">
        <v>1.40334768</v>
      </c>
      <c r="R41" s="46">
        <v>0</v>
      </c>
      <c r="S41" s="46">
        <v>0.854432568</v>
      </c>
      <c r="T41" s="46">
        <v>-1.0433902920000001E-3</v>
      </c>
      <c r="U41" s="46">
        <v>-1.0433902920000001E-3</v>
      </c>
      <c r="V41" s="46"/>
      <c r="W41" s="46"/>
      <c r="X41" s="46"/>
      <c r="Y41" s="46"/>
      <c r="Z41" s="46"/>
      <c r="AA41" s="46"/>
      <c r="AB41" s="46"/>
      <c r="AC41" s="46"/>
      <c r="AD41" s="91">
        <f t="shared" si="6"/>
        <v>14.102844480000002</v>
      </c>
      <c r="AE41" s="91">
        <f t="shared" si="7"/>
        <v>0</v>
      </c>
      <c r="AF41" s="91">
        <f t="shared" si="8"/>
        <v>2.52531258</v>
      </c>
      <c r="AG41" s="91">
        <f t="shared" si="9"/>
        <v>16.628157060000003</v>
      </c>
      <c r="AH41" s="91">
        <f t="shared" si="4"/>
        <v>0</v>
      </c>
      <c r="AI41" s="91">
        <f t="shared" si="5"/>
        <v>14.102844480000002</v>
      </c>
    </row>
    <row r="42" spans="1:35" x14ac:dyDescent="0.3">
      <c r="A42" s="2" t="s">
        <v>162</v>
      </c>
      <c r="B42" s="84" t="s">
        <v>152</v>
      </c>
      <c r="C42" s="46"/>
      <c r="D42" s="46"/>
      <c r="E42" s="46"/>
      <c r="F42" s="46">
        <v>9.758956800000001E-10</v>
      </c>
      <c r="G42" s="46">
        <v>2.2027790399999999E-10</v>
      </c>
      <c r="H42" s="46">
        <v>7.8119632800000005E-10</v>
      </c>
      <c r="I42" s="46">
        <v>0</v>
      </c>
      <c r="J42" s="46">
        <v>0</v>
      </c>
      <c r="K42" s="46">
        <v>0</v>
      </c>
      <c r="L42" s="46">
        <v>0</v>
      </c>
      <c r="M42" s="46">
        <v>0</v>
      </c>
      <c r="N42" s="46">
        <v>0</v>
      </c>
      <c r="O42" s="46">
        <v>0</v>
      </c>
      <c r="P42" s="46">
        <v>1.3092612000000001E-11</v>
      </c>
      <c r="Q42" s="46">
        <v>8.2465358399999997E-11</v>
      </c>
      <c r="R42" s="46">
        <v>0</v>
      </c>
      <c r="S42" s="46">
        <v>3.1095122400000003E-11</v>
      </c>
      <c r="T42" s="46">
        <v>-1.4018733600000001E-13</v>
      </c>
      <c r="U42" s="46">
        <v>-1.4018733600000001E-13</v>
      </c>
      <c r="V42" s="46"/>
      <c r="W42" s="46"/>
      <c r="X42" s="46"/>
      <c r="Y42" s="46"/>
      <c r="Z42" s="46"/>
      <c r="AA42" s="46"/>
      <c r="AB42" s="46"/>
      <c r="AC42" s="46"/>
      <c r="AD42" s="91">
        <f t="shared" si="6"/>
        <v>1.9773699119999999E-9</v>
      </c>
      <c r="AE42" s="91">
        <f t="shared" si="7"/>
        <v>0</v>
      </c>
      <c r="AF42" s="91">
        <f t="shared" si="8"/>
        <v>1.266530928E-10</v>
      </c>
      <c r="AG42" s="91">
        <f t="shared" si="9"/>
        <v>2.1040230047999997E-9</v>
      </c>
      <c r="AH42" s="91">
        <f t="shared" si="4"/>
        <v>0</v>
      </c>
      <c r="AI42" s="91">
        <f t="shared" si="5"/>
        <v>1.9773699119999999E-9</v>
      </c>
    </row>
    <row r="43" spans="1:35" x14ac:dyDescent="0.3">
      <c r="A43" s="2" t="s">
        <v>163</v>
      </c>
      <c r="B43" s="84" t="s">
        <v>152</v>
      </c>
      <c r="C43" s="46"/>
      <c r="D43" s="46"/>
      <c r="E43" s="46"/>
      <c r="F43" s="46">
        <v>1.6823229599999998E-8</v>
      </c>
      <c r="G43" s="46">
        <v>4.87067184E-9</v>
      </c>
      <c r="H43" s="46">
        <v>7.570006439999999E-9</v>
      </c>
      <c r="I43" s="46">
        <v>0</v>
      </c>
      <c r="J43" s="46">
        <v>0</v>
      </c>
      <c r="K43" s="46">
        <v>0</v>
      </c>
      <c r="L43" s="46">
        <v>0</v>
      </c>
      <c r="M43" s="46">
        <v>0</v>
      </c>
      <c r="N43" s="46">
        <v>0</v>
      </c>
      <c r="O43" s="46">
        <v>0</v>
      </c>
      <c r="P43" s="46">
        <v>9.1009749600000002E-11</v>
      </c>
      <c r="Q43" s="46">
        <v>1.84031436E-9</v>
      </c>
      <c r="R43" s="46">
        <v>0</v>
      </c>
      <c r="S43" s="46">
        <v>3.8913711600000003E-10</v>
      </c>
      <c r="T43" s="46">
        <v>-2.5606914000000001E-12</v>
      </c>
      <c r="U43" s="46">
        <v>-2.5606914000000001E-12</v>
      </c>
      <c r="V43" s="46"/>
      <c r="W43" s="46"/>
      <c r="X43" s="46"/>
      <c r="Y43" s="46"/>
      <c r="Z43" s="46"/>
      <c r="AA43" s="46"/>
      <c r="AB43" s="46"/>
      <c r="AC43" s="46"/>
      <c r="AD43" s="91">
        <f t="shared" si="6"/>
        <v>2.9263907879999999E-8</v>
      </c>
      <c r="AE43" s="91">
        <f t="shared" si="7"/>
        <v>0</v>
      </c>
      <c r="AF43" s="91">
        <f t="shared" si="8"/>
        <v>2.3204612256000001E-9</v>
      </c>
      <c r="AG43" s="91">
        <f t="shared" si="9"/>
        <v>3.1584369105599997E-8</v>
      </c>
      <c r="AH43" s="91">
        <f t="shared" si="4"/>
        <v>0</v>
      </c>
      <c r="AI43" s="91">
        <f t="shared" si="5"/>
        <v>2.9263907879999999E-8</v>
      </c>
    </row>
    <row r="44" spans="1:35" x14ac:dyDescent="0.3">
      <c r="A44" s="2" t="s">
        <v>164</v>
      </c>
      <c r="B44" s="84" t="s">
        <v>155</v>
      </c>
      <c r="C44" s="46"/>
      <c r="D44" s="46"/>
      <c r="E44" s="46"/>
      <c r="F44" s="46">
        <v>3.8145226800000005</v>
      </c>
      <c r="G44" s="46">
        <v>4.1495128799999996</v>
      </c>
      <c r="H44" s="46">
        <v>2.26379208</v>
      </c>
      <c r="I44" s="46">
        <v>0</v>
      </c>
      <c r="J44" s="46">
        <v>0</v>
      </c>
      <c r="K44" s="46">
        <v>0</v>
      </c>
      <c r="L44" s="46">
        <v>0</v>
      </c>
      <c r="M44" s="46">
        <v>0</v>
      </c>
      <c r="N44" s="46">
        <v>0</v>
      </c>
      <c r="O44" s="46">
        <v>0</v>
      </c>
      <c r="P44" s="46">
        <v>3.7712585999999999E-2</v>
      </c>
      <c r="Q44" s="46">
        <v>1.42202388</v>
      </c>
      <c r="R44" s="46">
        <v>0</v>
      </c>
      <c r="S44" s="46">
        <v>3.6139405200000003</v>
      </c>
      <c r="T44" s="46">
        <v>-1.45124052E-3</v>
      </c>
      <c r="U44" s="46">
        <v>-1.45124052E-3</v>
      </c>
      <c r="V44" s="46"/>
      <c r="W44" s="46"/>
      <c r="X44" s="46"/>
      <c r="Y44" s="46"/>
      <c r="Z44" s="46"/>
      <c r="AA44" s="46"/>
      <c r="AB44" s="46"/>
      <c r="AC44" s="46"/>
      <c r="AD44" s="91">
        <f t="shared" si="6"/>
        <v>10.227827640000001</v>
      </c>
      <c r="AE44" s="91">
        <f t="shared" si="7"/>
        <v>0</v>
      </c>
      <c r="AF44" s="91">
        <f t="shared" si="8"/>
        <v>5.0736769860000006</v>
      </c>
      <c r="AG44" s="91">
        <f t="shared" si="9"/>
        <v>15.301504626000002</v>
      </c>
      <c r="AH44" s="91">
        <f t="shared" si="4"/>
        <v>0</v>
      </c>
      <c r="AI44" s="91">
        <f t="shared" si="5"/>
        <v>10.227827640000001</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5.05"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3" t="s">
        <v>307</v>
      </c>
      <c r="AH1" s="77"/>
    </row>
    <row r="2" spans="1:37" ht="15.6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15.65" thickBot="1" x14ac:dyDescent="0.35">
      <c r="A4" s="53" t="s">
        <v>166</v>
      </c>
      <c r="B4" s="13" t="s">
        <v>60</v>
      </c>
      <c r="C4" s="17" t="str">
        <f>IF(Gesamtüberblick!C8="","",Gesamtüberblick!C8)</f>
        <v/>
      </c>
      <c r="D4" s="17" t="str">
        <f>IF(Gesamtüberblick!D8="","",Gesamtüberblick!D8)</f>
        <v/>
      </c>
      <c r="E4" s="17" t="str">
        <f>IF(Gesamtüberblick!E8="","",Gesamtüberblick!E8)</f>
        <v/>
      </c>
      <c r="F4" s="17">
        <f>IF(Gesamtüberblick!F8="","",Gesamtüberblick!F8)</f>
        <v>1.3692503551330288</v>
      </c>
      <c r="G4" s="17">
        <f>IF(Gesamtüberblick!G8="","",Gesamtüberblick!G8)</f>
        <v>0.48346244282400003</v>
      </c>
      <c r="H4" s="17">
        <f>IF(Gesamtüberblick!H8="","",Gesamtüberblick!H8)</f>
        <v>0.37461468779497142</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4.2752176887839992E-2</v>
      </c>
      <c r="Q4" s="17">
        <f>IF(Gesamtüberblick!Q8="","",Gesamtüberblick!Q8)</f>
        <v>0.19579243145520001</v>
      </c>
      <c r="R4" s="17">
        <f>IF(Gesamtüberblick!R8="","",Gesamtüberblick!R8)</f>
        <v>0</v>
      </c>
      <c r="S4" s="17">
        <f>IF(Gesamtüberblick!S8="","",Gesamtüberblick!S8)</f>
        <v>0.58480930584520008</v>
      </c>
      <c r="T4" s="17">
        <f>IF(Gesamtüberblick!U8="","",Gesamtüberblick!U8)</f>
        <v>-6.1469082248399995E-4</v>
      </c>
      <c r="U4" s="17" t="str">
        <f>IF(Gesamtüberblick!V8="","",Gesamtüberblick!V8)</f>
        <v/>
      </c>
      <c r="V4" s="17">
        <f>IF(Gesamtüberblick!T8="","",Gesamtüberblick!T8)</f>
        <v>-6.1469082248399995E-4</v>
      </c>
      <c r="W4" s="17">
        <f>IF(Gesamtüberblick!$AD8="","",Gesamtüberblick!$AD8)</f>
        <v>2.2273274857520002</v>
      </c>
      <c r="X4" s="17">
        <f>IF(Gesamtüberblick!$AE8="","",Gesamtüberblick!$AE8)</f>
        <v>0</v>
      </c>
      <c r="Y4" s="17">
        <f>IF(Gesamtüberblick!AF8="","",Gesamtüberblick!AF8)</f>
        <v>0.82335391418824011</v>
      </c>
      <c r="Z4" s="17">
        <f>IF(Gesamtüberblick!AG8="","",Gesamtüberblick!AG8)</f>
        <v>3.0506813999402405</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2.2273274857520002</v>
      </c>
      <c r="AI4" s="17">
        <f>IF(Gesamtüberblick!$AE8="","",Gesamtüberblick!$AE8)</f>
        <v>0</v>
      </c>
      <c r="AJ4" s="17">
        <f>IF(Gesamtüberblick!AH8="","",Gesamtüberblick!AH8)</f>
        <v>0</v>
      </c>
      <c r="AK4" s="17">
        <f>IF(Gesamtüberblick!AI8="","",Gesamtüberblick!AI8)</f>
        <v>2.2273274857520002</v>
      </c>
    </row>
    <row r="5" spans="1:37" ht="15.65" thickBot="1" x14ac:dyDescent="0.35">
      <c r="A5" s="53" t="s">
        <v>98</v>
      </c>
      <c r="B5" s="13" t="s">
        <v>60</v>
      </c>
      <c r="C5" s="17" t="str">
        <f>IF(Gesamtüberblick!C9="","",Gesamtüberblick!C9)</f>
        <v/>
      </c>
      <c r="D5" s="17" t="str">
        <f>IF(Gesamtüberblick!D9="","",Gesamtüberblick!D9)</f>
        <v/>
      </c>
      <c r="E5" s="17" t="str">
        <f>IF(Gesamtüberblick!E9="","",Gesamtüberblick!E9)</f>
        <v/>
      </c>
      <c r="F5" s="17">
        <f>IF(Gesamtüberblick!F9="","",Gesamtüberblick!F9)</f>
        <v>1.9516945200000002</v>
      </c>
      <c r="G5" s="17">
        <f>IF(Gesamtüberblick!G9="","",Gesamtüberblick!G9)</f>
        <v>0.48322386000000001</v>
      </c>
      <c r="H5" s="17">
        <f>IF(Gesamtüberblick!H9="","",Gesamtüberblick!H9)</f>
        <v>0.29496039600000001</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4.2747365999999995E-2</v>
      </c>
      <c r="Q5" s="17">
        <f>IF(Gesamtüberblick!Q9="","",Gesamtüberblick!Q9)</f>
        <v>0.19570225199999999</v>
      </c>
      <c r="R5" s="17">
        <f>IF(Gesamtüberblick!R9="","",Gesamtüberblick!R9)</f>
        <v>0</v>
      </c>
      <c r="S5" s="17">
        <f>IF(Gesamtüberblick!S9="","",Gesamtüberblick!S9)</f>
        <v>7.3038872399999996E-2</v>
      </c>
      <c r="T5" s="17">
        <f>IF(Gesamtüberblick!U9="","",Gesamtüberblick!U9)</f>
        <v>-6.1433531999999995E-4</v>
      </c>
      <c r="U5" s="17" t="str">
        <f>IF(Gesamtüberblick!V9="","",Gesamtüberblick!V9)</f>
        <v/>
      </c>
      <c r="V5" s="17">
        <f>IF(Gesamtüberblick!T9="","",Gesamtüberblick!T9)</f>
        <v>-6.1433531999999995E-4</v>
      </c>
      <c r="W5" s="17">
        <f>IF(Gesamtüberblick!$AD9="","",Gesamtüberblick!$AD9)</f>
        <v>2.7298787760000001</v>
      </c>
      <c r="X5" s="17">
        <f>IF(Gesamtüberblick!$AE9="","",Gesamtüberblick!$AE9)</f>
        <v>0</v>
      </c>
      <c r="Y5" s="17">
        <f>IF(Gesamtüberblick!AF9="","",Gesamtüberblick!AF9)</f>
        <v>0.31148849039999998</v>
      </c>
      <c r="Z5" s="17">
        <f>IF(Gesamtüberblick!AG9="","",Gesamtüberblick!AG9)</f>
        <v>3.0413672664</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2.7298787760000001</v>
      </c>
      <c r="AI5" s="17">
        <f>IF(Gesamtüberblick!$AE9="","",Gesamtüberblick!$AE9)</f>
        <v>0</v>
      </c>
      <c r="AJ5" s="17">
        <f>IF(Gesamtüberblick!AH9="","",Gesamtüberblick!AH9)</f>
        <v>0</v>
      </c>
      <c r="AK5" s="17">
        <f>IF(Gesamtüberblick!AI9="","",Gesamtüberblick!AI9)</f>
        <v>2.7298787760000001</v>
      </c>
    </row>
    <row r="6" spans="1:37" ht="15.65" thickBot="1" x14ac:dyDescent="0.35">
      <c r="A6" s="53" t="s">
        <v>99</v>
      </c>
      <c r="B6" s="13" t="s">
        <v>60</v>
      </c>
      <c r="C6" s="17" t="str">
        <f>IF(Gesamtüberblick!C10="","",Gesamtüberblick!C10)</f>
        <v/>
      </c>
      <c r="D6" s="17" t="str">
        <f>IF(Gesamtüberblick!D10="","",Gesamtüberblick!D10)</f>
        <v/>
      </c>
      <c r="E6" s="17" t="str">
        <f>IF(Gesamtüberblick!E10="","",Gesamtüberblick!E10)</f>
        <v/>
      </c>
      <c r="F6" s="17">
        <f>IF(Gesamtüberblick!F10="","",Gesamtüberblick!F10)</f>
        <v>-0.59078688934697143</v>
      </c>
      <c r="G6" s="17">
        <f>IF(Gesamtüberblick!G10="","",Gesamtüberblick!G10)</f>
        <v>0</v>
      </c>
      <c r="H6" s="17">
        <f>IF(Gesamtüberblick!H10="","",Gesamtüberblick!H10)</f>
        <v>7.9060559946971434E-2</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0</v>
      </c>
      <c r="S6" s="17">
        <f>IF(Gesamtüberblick!S10="","",Gesamtüberblick!S10)</f>
        <v>0.51172632940000007</v>
      </c>
      <c r="T6" s="17">
        <f>IF(Gesamtüberblick!U10="","",Gesamtüberblick!U10)</f>
        <v>0</v>
      </c>
      <c r="U6" s="17" t="str">
        <f>IF(Gesamtüberblick!V10="","",Gesamtüberblick!V10)</f>
        <v/>
      </c>
      <c r="V6" s="17">
        <f>IF(Gesamtüberblick!T10="","",Gesamtüberblick!T10)</f>
        <v>0</v>
      </c>
      <c r="W6" s="17">
        <f>IF(Gesamtüberblick!$AD10="","",Gesamtüberblick!$AD10)</f>
        <v>-0.51172632939999996</v>
      </c>
      <c r="X6" s="17">
        <f>IF(Gesamtüberblick!$AE10="","",Gesamtüberblick!$AE10)</f>
        <v>0</v>
      </c>
      <c r="Y6" s="17">
        <f>IF(Gesamtüberblick!AF10="","",Gesamtüberblick!AF10)</f>
        <v>0.51172632940000007</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-0.51172632939999996</v>
      </c>
      <c r="AI6" s="17">
        <f>IF(Gesamtüberblick!$AE10="","",Gesamtüberblick!$AE10)</f>
        <v>0</v>
      </c>
      <c r="AJ6" s="17">
        <f>IF(Gesamtüberblick!AH10="","",Gesamtüberblick!AH10)</f>
        <v>0</v>
      </c>
      <c r="AK6" s="17">
        <f>IF(Gesamtüberblick!AI10="","",Gesamtüberblick!AI10)</f>
        <v>-0.51172632939999996</v>
      </c>
    </row>
    <row r="7" spans="1:37" ht="15.65" thickBot="1" x14ac:dyDescent="0.35">
      <c r="A7" s="53" t="s">
        <v>128</v>
      </c>
      <c r="B7" s="13" t="s">
        <v>60</v>
      </c>
      <c r="C7" s="17" t="str">
        <f>IF(Gesamtüberblick!C11="","",Gesamtüberblick!C11)</f>
        <v/>
      </c>
      <c r="D7" s="17" t="str">
        <f>IF(Gesamtüberblick!D11="","",Gesamtüberblick!D11)</f>
        <v/>
      </c>
      <c r="E7" s="17" t="str">
        <f>IF(Gesamtüberblick!E11="","",Gesamtüberblick!E11)</f>
        <v/>
      </c>
      <c r="F7" s="17">
        <f>IF(Gesamtüberblick!F11="","",Gesamtüberblick!F11)</f>
        <v>8.3427244800000008E-3</v>
      </c>
      <c r="G7" s="17">
        <f>IF(Gesamtüberblick!G11="","",Gesamtüberblick!G11)</f>
        <v>2.38582824E-4</v>
      </c>
      <c r="H7" s="17">
        <f>IF(Gesamtüberblick!H11="","",Gesamtüberblick!H11)</f>
        <v>5.9373184799999998E-4</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4.8108878399999999E-6</v>
      </c>
      <c r="Q7" s="17">
        <f>IF(Gesamtüberblick!Q11="","",Gesamtüberblick!Q11)</f>
        <v>9.01794552E-5</v>
      </c>
      <c r="R7" s="17">
        <f>IF(Gesamtüberblick!R11="","",Gesamtüberblick!R11)</f>
        <v>0</v>
      </c>
      <c r="S7" s="17">
        <f>IF(Gesamtüberblick!S11="","",Gesamtüberblick!S11)</f>
        <v>4.4104045200000003E-5</v>
      </c>
      <c r="T7" s="17">
        <f>IF(Gesamtüberblick!U11="","",Gesamtüberblick!U11)</f>
        <v>-3.5550248399999998E-7</v>
      </c>
      <c r="U7" s="17" t="str">
        <f>IF(Gesamtüberblick!V11="","",Gesamtüberblick!V11)</f>
        <v/>
      </c>
      <c r="V7" s="17">
        <f>IF(Gesamtüberblick!T11="","",Gesamtüberblick!T11)</f>
        <v>-3.5550248399999998E-7</v>
      </c>
      <c r="W7" s="17">
        <f>IF(Gesamtüberblick!$AD11="","",Gesamtüberblick!$AD11)</f>
        <v>9.1750391520000005E-3</v>
      </c>
      <c r="X7" s="17">
        <f>IF(Gesamtüberblick!$AE11="","",Gesamtüberblick!$AE11)</f>
        <v>0</v>
      </c>
      <c r="Y7" s="17">
        <f>IF(Gesamtüberblick!AF11="","",Gesamtüberblick!AF11)</f>
        <v>1.3909438824E-4</v>
      </c>
      <c r="Z7" s="17">
        <f>IF(Gesamtüberblick!AG11="","",Gesamtüberblick!AG11)</f>
        <v>9.3141335402400008E-3</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9.1750391520000005E-3</v>
      </c>
      <c r="AI7" s="17">
        <f>IF(Gesamtüberblick!$AE11="","",Gesamtüberblick!$AE11)</f>
        <v>0</v>
      </c>
      <c r="AJ7" s="17">
        <f>IF(Gesamtüberblick!AH11="","",Gesamtüberblick!AH11)</f>
        <v>0</v>
      </c>
      <c r="AK7" s="17">
        <f>IF(Gesamtüberblick!AI11="","",Gesamtüberblick!AI11)</f>
        <v>9.1750391520000005E-3</v>
      </c>
    </row>
    <row r="8" spans="1:37" ht="15.65" thickBot="1" x14ac:dyDescent="0.35">
      <c r="A8" s="53" t="s">
        <v>20</v>
      </c>
      <c r="B8" s="13" t="s">
        <v>58</v>
      </c>
      <c r="C8" s="17" t="str">
        <f>IF(Gesamtüberblick!C12="","",Gesamtüberblick!C12)</f>
        <v/>
      </c>
      <c r="D8" s="17" t="str">
        <f>IF(Gesamtüberblick!D12="","",Gesamtüberblick!D12)</f>
        <v/>
      </c>
      <c r="E8" s="17" t="str">
        <f>IF(Gesamtüberblick!E12="","",Gesamtüberblick!E12)</f>
        <v/>
      </c>
      <c r="F8" s="17">
        <f>IF(Gesamtüberblick!F12="","",Gesamtüberblick!F12)</f>
        <v>7.8666639599999997E-8</v>
      </c>
      <c r="G8" s="17">
        <f>IF(Gesamtüberblick!G12="","",Gesamtüberblick!G12)</f>
        <v>1.0523548800000001E-8</v>
      </c>
      <c r="H8" s="17">
        <f>IF(Gesamtüberblick!H12="","",Gesamtüberblick!H12)</f>
        <v>1.0544619719999999E-8</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6.7998862800000006E-10</v>
      </c>
      <c r="Q8" s="17">
        <f>IF(Gesamtüberblick!Q12="","",Gesamtüberblick!Q12)</f>
        <v>4.2911749199999994E-9</v>
      </c>
      <c r="R8" s="17">
        <f>IF(Gesamtüberblick!R12="","",Gesamtüberblick!R12)</f>
        <v>0</v>
      </c>
      <c r="S8" s="17">
        <f>IF(Gesamtüberblick!S12="","",Gesamtüberblick!S12)</f>
        <v>2.1158374800000004E-9</v>
      </c>
      <c r="T8" s="17">
        <f>IF(Gesamtüberblick!U12="","",Gesamtüberblick!U12)</f>
        <v>-2.6179485600000001E-11</v>
      </c>
      <c r="U8" s="17" t="str">
        <f>IF(Gesamtüberblick!V12="","",Gesamtüberblick!V12)</f>
        <v/>
      </c>
      <c r="V8" s="17">
        <f>IF(Gesamtüberblick!T12="","",Gesamtüberblick!T12)</f>
        <v>-2.6179485600000001E-11</v>
      </c>
      <c r="W8" s="17">
        <f>IF(Gesamtüberblick!$AD12="","",Gesamtüberblick!$AD12)</f>
        <v>9.9734808119999996E-8</v>
      </c>
      <c r="X8" s="17">
        <f>IF(Gesamtüberblick!$AE12="","",Gesamtüberblick!$AE12)</f>
        <v>0</v>
      </c>
      <c r="Y8" s="17">
        <f>IF(Gesamtüberblick!AF12="","",Gesamtüberblick!AF12)</f>
        <v>7.0870010279999996E-9</v>
      </c>
      <c r="Z8" s="17">
        <f>IF(Gesamtüberblick!AG12="","",Gesamtüberblick!AG12)</f>
        <v>1.06821809148E-7</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9.9734808119999996E-8</v>
      </c>
      <c r="AI8" s="17">
        <f>IF(Gesamtüberblick!$AE12="","",Gesamtüberblick!$AE12)</f>
        <v>0</v>
      </c>
      <c r="AJ8" s="17">
        <f>IF(Gesamtüberblick!AH12="","",Gesamtüberblick!AH12)</f>
        <v>0</v>
      </c>
      <c r="AK8" s="17">
        <f>IF(Gesamtüberblick!AI12="","",Gesamtüberblick!AI12)</f>
        <v>9.9734808119999996E-8</v>
      </c>
    </row>
    <row r="9" spans="1:37" ht="15.65" thickBot="1" x14ac:dyDescent="0.35">
      <c r="A9" s="53" t="s">
        <v>21</v>
      </c>
      <c r="B9" s="13" t="s">
        <v>186</v>
      </c>
      <c r="C9" s="17" t="str">
        <f>IF(Gesamtüberblick!C13="","",Gesamtüberblick!C13)</f>
        <v/>
      </c>
      <c r="D9" s="17" t="str">
        <f>IF(Gesamtüberblick!D13="","",Gesamtüberblick!D13)</f>
        <v/>
      </c>
      <c r="E9" s="17" t="str">
        <f>IF(Gesamtüberblick!E13="","",Gesamtüberblick!E13)</f>
        <v/>
      </c>
      <c r="F9" s="17">
        <f>IF(Gesamtüberblick!F13="","",Gesamtüberblick!F13)</f>
        <v>5.6942754000000005E-3</v>
      </c>
      <c r="G9" s="17">
        <f>IF(Gesamtüberblick!G13="","",Gesamtüberblick!G13)</f>
        <v>1.056291552E-3</v>
      </c>
      <c r="H9" s="17">
        <f>IF(Gesamtüberblick!H13="","",Gesamtüberblick!H13)</f>
        <v>1.152855588E-3</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3.9620539200000001E-4</v>
      </c>
      <c r="Q9" s="17">
        <f>IF(Gesamtüberblick!Q13="","",Gesamtüberblick!Q13)</f>
        <v>7.6816760399999991E-4</v>
      </c>
      <c r="R9" s="17">
        <f>IF(Gesamtüberblick!R13="","",Gesamtüberblick!R13)</f>
        <v>0</v>
      </c>
      <c r="S9" s="17">
        <f>IF(Gesamtüberblick!S13="","",Gesamtüberblick!S13)</f>
        <v>5.5040519999999997E-4</v>
      </c>
      <c r="T9" s="17">
        <f>IF(Gesamtüberblick!U13="","",Gesamtüberblick!U13)</f>
        <v>-1.0815038280000001E-6</v>
      </c>
      <c r="U9" s="17" t="str">
        <f>IF(Gesamtüberblick!V13="","",Gesamtüberblick!V13)</f>
        <v/>
      </c>
      <c r="V9" s="17">
        <f>IF(Gesamtüberblick!T13="","",Gesamtüberblick!T13)</f>
        <v>-1.0815038280000001E-6</v>
      </c>
      <c r="W9" s="17">
        <f>IF(Gesamtüberblick!$AD13="","",Gesamtüberblick!$AD13)</f>
        <v>7.9034225400000015E-3</v>
      </c>
      <c r="X9" s="17">
        <f>IF(Gesamtüberblick!$AE13="","",Gesamtüberblick!$AE13)</f>
        <v>0</v>
      </c>
      <c r="Y9" s="17">
        <f>IF(Gesamtüberblick!AF13="","",Gesamtüberblick!AF13)</f>
        <v>1.7147781959999998E-3</v>
      </c>
      <c r="Z9" s="17">
        <f>IF(Gesamtüberblick!AG13="","",Gesamtüberblick!AG13)</f>
        <v>9.6182007360000009E-3</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7.9034225400000015E-3</v>
      </c>
      <c r="AI9" s="17">
        <f>IF(Gesamtüberblick!$AE13="","",Gesamtüberblick!$AE13)</f>
        <v>0</v>
      </c>
      <c r="AJ9" s="17">
        <f>IF(Gesamtüberblick!AH13="","",Gesamtüberblick!AH13)</f>
        <v>0</v>
      </c>
      <c r="AK9" s="17">
        <f>IF(Gesamtüberblick!AI13="","",Gesamtüberblick!AI13)</f>
        <v>7.9034225400000015E-3</v>
      </c>
    </row>
    <row r="10" spans="1:37" ht="15.0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f>IF(Gesamtüberblick!F14="","",Gesamtüberblick!F14)</f>
        <v>3.13476456E-4</v>
      </c>
      <c r="G10" s="17">
        <f>IF(Gesamtüberblick!G14="","",Gesamtüberblick!G14)</f>
        <v>3.4344019200000004E-5</v>
      </c>
      <c r="H10" s="17">
        <f>IF(Gesamtüberblick!H14="","",Gesamtüberblick!H14)</f>
        <v>9.3424060800000009E-5</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1.31232372E-6</v>
      </c>
      <c r="Q10" s="17">
        <f>IF(Gesamtüberblick!Q14="","",Gesamtüberblick!Q14)</f>
        <v>1.35817536E-5</v>
      </c>
      <c r="R10" s="17">
        <f>IF(Gesamtüberblick!R14="","",Gesamtüberblick!R14)</f>
        <v>0</v>
      </c>
      <c r="S10" s="17">
        <f>IF(Gesamtüberblick!S14="","",Gesamtüberblick!S14)</f>
        <v>6.0826069200000005E-6</v>
      </c>
      <c r="T10" s="17">
        <f>IF(Gesamtüberblick!U14="","",Gesamtüberblick!U14)</f>
        <v>-3.1402060799999998E-7</v>
      </c>
      <c r="U10" s="17" t="str">
        <f>IF(Gesamtüberblick!V14="","",Gesamtüberblick!V14)</f>
        <v/>
      </c>
      <c r="V10" s="17">
        <f>IF(Gesamtüberblick!T14="","",Gesamtüberblick!T14)</f>
        <v>-3.1402060799999998E-7</v>
      </c>
      <c r="W10" s="17">
        <f>IF(Gesamtüberblick!$AD14="","",Gesamtüberblick!$AD14)</f>
        <v>4.4124453600000001E-4</v>
      </c>
      <c r="X10" s="17">
        <f>IF(Gesamtüberblick!$AE14="","",Gesamtüberblick!$AE14)</f>
        <v>0</v>
      </c>
      <c r="Y10" s="17">
        <f>IF(Gesamtüberblick!AF14="","",Gesamtüberblick!AF14)</f>
        <v>2.0976684240000001E-5</v>
      </c>
      <c r="Z10" s="17">
        <f>IF(Gesamtüberblick!AG14="","",Gesamtüberblick!AG14)</f>
        <v>4.6222122024000003E-4</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4.4124453600000001E-4</v>
      </c>
      <c r="AI10" s="17">
        <f>IF(Gesamtüberblick!$AE14="","",Gesamtüberblick!$AE14)</f>
        <v>0</v>
      </c>
      <c r="AJ10" s="17">
        <f>IF(Gesamtüberblick!AH14="","",Gesamtüberblick!AH14)</f>
        <v>0</v>
      </c>
      <c r="AK10" s="17">
        <f>IF(Gesamtüberblick!AI14="","",Gesamtüberblick!AI14)</f>
        <v>4.4124453600000001E-4</v>
      </c>
    </row>
    <row r="11" spans="1:37" ht="15.0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f>IF(Gesamtüberblick!F15="","",Gesamtüberblick!F15)</f>
        <v>1.94331156E-3</v>
      </c>
      <c r="G11" s="17">
        <f>IF(Gesamtüberblick!G15="","",Gesamtüberblick!G15)</f>
        <v>2.6649682800000002E-4</v>
      </c>
      <c r="H11" s="17">
        <f>IF(Gesamtüberblick!H15="","",Gesamtüberblick!H15)</f>
        <v>3.3765518399999999E-4</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1.8365488800000003E-4</v>
      </c>
      <c r="Q11" s="17">
        <f>IF(Gesamtüberblick!Q15="","",Gesamtüberblick!Q15)</f>
        <v>2.9145139200000003E-4</v>
      </c>
      <c r="R11" s="17">
        <f>IF(Gesamtüberblick!R15="","",Gesamtüberblick!R15)</f>
        <v>0</v>
      </c>
      <c r="S11" s="17">
        <f>IF(Gesamtüberblick!S15="","",Gesamtüberblick!S15)</f>
        <v>2.1128208000000003E-4</v>
      </c>
      <c r="T11" s="17">
        <f>IF(Gesamtüberblick!U15="","",Gesamtüberblick!U15)</f>
        <v>-3.1287986400000002E-7</v>
      </c>
      <c r="U11" s="17" t="str">
        <f>IF(Gesamtüberblick!V15="","",Gesamtüberblick!V15)</f>
        <v/>
      </c>
      <c r="V11" s="17">
        <f>IF(Gesamtüberblick!T15="","",Gesamtüberblick!T15)</f>
        <v>-3.1287986400000002E-7</v>
      </c>
      <c r="W11" s="17">
        <f>IF(Gesamtüberblick!$AD15="","",Gesamtüberblick!$AD15)</f>
        <v>2.5474635720000001E-3</v>
      </c>
      <c r="X11" s="17">
        <f>IF(Gesamtüberblick!$AE15="","",Gesamtüberblick!$AE15)</f>
        <v>0</v>
      </c>
      <c r="Y11" s="17">
        <f>IF(Gesamtüberblick!AF15="","",Gesamtüberblick!AF15)</f>
        <v>6.8638836000000009E-4</v>
      </c>
      <c r="Z11" s="17">
        <f>IF(Gesamtüberblick!AG15="","",Gesamtüberblick!AG15)</f>
        <v>3.233851932E-3</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2.5474635720000001E-3</v>
      </c>
      <c r="AI11" s="17">
        <f>IF(Gesamtüberblick!$AE15="","",Gesamtüberblick!$AE15)</f>
        <v>0</v>
      </c>
      <c r="AJ11" s="17">
        <f>IF(Gesamtüberblick!AH15="","",Gesamtüberblick!AH15)</f>
        <v>0</v>
      </c>
      <c r="AK11" s="17">
        <f>IF(Gesamtüberblick!AI15="","",Gesamtüberblick!AI15)</f>
        <v>2.5474635720000001E-3</v>
      </c>
    </row>
    <row r="12" spans="1:37" ht="15.0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f>IF(Gesamtüberblick!F16="","",Gesamtüberblick!F16)</f>
        <v>1.9414307999999998E-2</v>
      </c>
      <c r="G12" s="17">
        <f>IF(Gesamtüberblick!G16="","",Gesamtüberblick!G16)</f>
        <v>2.7078444000000002E-3</v>
      </c>
      <c r="H12" s="17">
        <f>IF(Gesamtüberblick!H16="","",Gesamtüberblick!H16)</f>
        <v>3.3442986000000001E-3</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1.9962901199999999E-3</v>
      </c>
      <c r="Q12" s="17">
        <f>IF(Gesamtüberblick!Q16="","",Gesamtüberblick!Q16)</f>
        <v>3.1083598799999997E-3</v>
      </c>
      <c r="R12" s="17">
        <f>IF(Gesamtüberblick!R16="","",Gesamtüberblick!R16)</f>
        <v>0</v>
      </c>
      <c r="S12" s="17">
        <f>IF(Gesamtüberblick!S16="","",Gesamtüberblick!S16)</f>
        <v>2.2643570400000001E-3</v>
      </c>
      <c r="T12" s="17">
        <f>IF(Gesamtüberblick!U16="","",Gesamtüberblick!U16)</f>
        <v>-2.8969496399999998E-6</v>
      </c>
      <c r="U12" s="17" t="str">
        <f>IF(Gesamtüberblick!V16="","",Gesamtüberblick!V16)</f>
        <v/>
      </c>
      <c r="V12" s="17">
        <f>IF(Gesamtüberblick!T16="","",Gesamtüberblick!T16)</f>
        <v>-2.8969496399999998E-6</v>
      </c>
      <c r="W12" s="17">
        <f>IF(Gesamtüberblick!$AD16="","",Gesamtüberblick!$AD16)</f>
        <v>2.5466450999999998E-2</v>
      </c>
      <c r="X12" s="17">
        <f>IF(Gesamtüberblick!$AE16="","",Gesamtüberblick!$AE16)</f>
        <v>0</v>
      </c>
      <c r="Y12" s="17">
        <f>IF(Gesamtüberblick!AF16="","",Gesamtüberblick!AF16)</f>
        <v>7.3690070400000002E-3</v>
      </c>
      <c r="Z12" s="17">
        <f>IF(Gesamtüberblick!AG16="","",Gesamtüberblick!AG16)</f>
        <v>3.2835458040000001E-2</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2.5466450999999998E-2</v>
      </c>
      <c r="AI12" s="17">
        <f>IF(Gesamtüberblick!$AE16="","",Gesamtüberblick!$AE16)</f>
        <v>0</v>
      </c>
      <c r="AJ12" s="17">
        <f>IF(Gesamtüberblick!AH16="","",Gesamtüberblick!AH16)</f>
        <v>0</v>
      </c>
      <c r="AK12" s="17">
        <f>IF(Gesamtüberblick!AI16="","",Gesamtüberblick!AI16)</f>
        <v>2.5466450999999998E-2</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f>IF(Gesamtüberblick!F17="","",Gesamtüberblick!F17)</f>
        <v>6.5187273600000005E-3</v>
      </c>
      <c r="G13" s="17">
        <f>IF(Gesamtüberblick!G17="","",Gesamtüberblick!G17)</f>
        <v>1.6397591999999998E-3</v>
      </c>
      <c r="H13" s="17">
        <f>IF(Gesamtüberblick!H17="","",Gesamtüberblick!H17)</f>
        <v>1.2229015200000001E-3</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5.9124164399999997E-4</v>
      </c>
      <c r="Q13" s="17">
        <f>IF(Gesamtüberblick!Q17="","",Gesamtüberblick!Q17)</f>
        <v>1.12913226E-3</v>
      </c>
      <c r="R13" s="17">
        <f>IF(Gesamtüberblick!R17="","",Gesamtüberblick!R17)</f>
        <v>0</v>
      </c>
      <c r="S13" s="17">
        <f>IF(Gesamtüberblick!S17="","",Gesamtüberblick!S17)</f>
        <v>7.8826615200000007E-4</v>
      </c>
      <c r="T13" s="17">
        <f>IF(Gesamtüberblick!U17="","",Gesamtüberblick!U17)</f>
        <v>-1.3434510000000001E-6</v>
      </c>
      <c r="U13" s="17" t="str">
        <f>IF(Gesamtüberblick!V17="","",Gesamtüberblick!V17)</f>
        <v/>
      </c>
      <c r="V13" s="17">
        <f>IF(Gesamtüberblick!T17="","",Gesamtüberblick!T17)</f>
        <v>-1.3434510000000001E-6</v>
      </c>
      <c r="W13" s="17">
        <f>IF(Gesamtüberblick!$AD17="","",Gesamtüberblick!$AD17)</f>
        <v>9.3813880800000006E-3</v>
      </c>
      <c r="X13" s="17">
        <f>IF(Gesamtüberblick!$AE17="","",Gesamtüberblick!$AE17)</f>
        <v>0</v>
      </c>
      <c r="Y13" s="17">
        <f>IF(Gesamtüberblick!AF17="","",Gesamtüberblick!AF17)</f>
        <v>2.5086400560000001E-3</v>
      </c>
      <c r="Z13" s="17">
        <f>IF(Gesamtüberblick!AG17="","",Gesamtüberblick!AG17)</f>
        <v>1.1890028136E-2</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9.3813880800000006E-3</v>
      </c>
      <c r="AI13" s="17">
        <f>IF(Gesamtüberblick!$AE17="","",Gesamtüberblick!$AE17)</f>
        <v>0</v>
      </c>
      <c r="AJ13" s="17">
        <f>IF(Gesamtüberblick!AH17="","",Gesamtüberblick!AH17)</f>
        <v>0</v>
      </c>
      <c r="AK13" s="17">
        <f>IF(Gesamtüberblick!AI17="","",Gesamtüberblick!AI17)</f>
        <v>9.3813880800000006E-3</v>
      </c>
    </row>
    <row r="14" spans="1:37" ht="15.65" thickBot="1" x14ac:dyDescent="0.35">
      <c r="A14" s="53" t="s">
        <v>23</v>
      </c>
      <c r="B14" s="13" t="s">
        <v>59</v>
      </c>
      <c r="C14" s="17" t="str">
        <f>IF(Gesamtüberblick!C18="","",Gesamtüberblick!C18)</f>
        <v/>
      </c>
      <c r="D14" s="17" t="str">
        <f>IF(Gesamtüberblick!D18="","",Gesamtüberblick!D18)</f>
        <v/>
      </c>
      <c r="E14" s="17" t="str">
        <f>IF(Gesamtüberblick!E18="","",Gesamtüberblick!E18)</f>
        <v/>
      </c>
      <c r="F14" s="17">
        <f>IF(Gesamtüberblick!F18="","",Gesamtüberblick!F18)</f>
        <v>1.6839328799999999E-5</v>
      </c>
      <c r="G14" s="17">
        <f>IF(Gesamtüberblick!G18="","",Gesamtüberblick!G18)</f>
        <v>1.579635E-6</v>
      </c>
      <c r="H14" s="17">
        <f>IF(Gesamtüberblick!H18="","",Gesamtüberblick!H18)</f>
        <v>8.8231262400000006E-6</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1.4921923199999998E-8</v>
      </c>
      <c r="Q14" s="17">
        <f>IF(Gesamtüberblick!Q18="","",Gesamtüberblick!Q18)</f>
        <v>6.2822050800000004E-7</v>
      </c>
      <c r="R14" s="17">
        <f>IF(Gesamtüberblick!R18="","",Gesamtüberblick!R18)</f>
        <v>0</v>
      </c>
      <c r="S14" s="17">
        <f>IF(Gesamtüberblick!S18="","",Gesamtüberblick!S18)</f>
        <v>1.014257508E-7</v>
      </c>
      <c r="T14" s="17">
        <f>IF(Gesamtüberblick!U18="","",Gesamtüberblick!U18)</f>
        <v>-8.6540995199999988E-10</v>
      </c>
      <c r="U14" s="17" t="str">
        <f>IF(Gesamtüberblick!V18="","",Gesamtüberblick!V18)</f>
        <v/>
      </c>
      <c r="V14" s="17">
        <f>IF(Gesamtüberblick!T18="","",Gesamtüberblick!T18)</f>
        <v>-8.6540995199999988E-10</v>
      </c>
      <c r="W14" s="17">
        <f>IF(Gesamtüberblick!$AD18="","",Gesamtüberblick!$AD18)</f>
        <v>2.724209004E-5</v>
      </c>
      <c r="X14" s="17">
        <f>IF(Gesamtüberblick!$AE18="","",Gesamtüberblick!$AE18)</f>
        <v>0</v>
      </c>
      <c r="Y14" s="17">
        <f>IF(Gesamtüberblick!AF18="","",Gesamtüberblick!AF18)</f>
        <v>7.4456818200000003E-7</v>
      </c>
      <c r="Z14" s="17">
        <f>IF(Gesamtüberblick!AG18="","",Gesamtüberblick!AG18)</f>
        <v>2.7986658221999999E-5</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2.724209004E-5</v>
      </c>
      <c r="AI14" s="17">
        <f>IF(Gesamtüberblick!$AE18="","",Gesamtüberblick!$AE18)</f>
        <v>0</v>
      </c>
      <c r="AJ14" s="17">
        <f>IF(Gesamtüberblick!AH18="","",Gesamtüberblick!AH18)</f>
        <v>0</v>
      </c>
      <c r="AK14" s="17">
        <f>IF(Gesamtüberblick!AI18="","",Gesamtüberblick!AI18)</f>
        <v>2.724209004E-5</v>
      </c>
    </row>
    <row r="15" spans="1:37" thickBot="1" x14ac:dyDescent="0.35">
      <c r="A15" s="53" t="s">
        <v>24</v>
      </c>
      <c r="B15" s="13" t="s">
        <v>27</v>
      </c>
      <c r="C15" s="17" t="str">
        <f>IF(Gesamtüberblick!C19="","",Gesamtüberblick!C19)</f>
        <v/>
      </c>
      <c r="D15" s="17" t="str">
        <f>IF(Gesamtüberblick!D19="","",Gesamtüberblick!D19)</f>
        <v/>
      </c>
      <c r="E15" s="17" t="str">
        <f>IF(Gesamtüberblick!E19="","",Gesamtüberblick!E19)</f>
        <v/>
      </c>
      <c r="F15" s="17">
        <f>IF(Gesamtüberblick!F19="","",Gesamtüberblick!F19)</f>
        <v>29.763881999999999</v>
      </c>
      <c r="G15" s="17">
        <f>IF(Gesamtüberblick!G19="","",Gesamtüberblick!G19)</f>
        <v>6.8630510400000002</v>
      </c>
      <c r="H15" s="17">
        <f>IF(Gesamtüberblick!H19="","",Gesamtüberblick!H19)</f>
        <v>4.15042884</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0.559837908</v>
      </c>
      <c r="Q15" s="17">
        <f>IF(Gesamtüberblick!Q19="","",Gesamtüberblick!Q19)</f>
        <v>2.7715840799999998</v>
      </c>
      <c r="R15" s="17">
        <f>IF(Gesamtüberblick!R19="","",Gesamtüberblick!R19)</f>
        <v>0</v>
      </c>
      <c r="S15" s="17">
        <f>IF(Gesamtüberblick!S19="","",Gesamtüberblick!S19)</f>
        <v>1.8201268799999999</v>
      </c>
      <c r="T15" s="17">
        <f>IF(Gesamtüberblick!U19="","",Gesamtüberblick!U19)</f>
        <v>-9.2985837599999996E-3</v>
      </c>
      <c r="U15" s="17" t="str">
        <f>IF(Gesamtüberblick!V19="","",Gesamtüberblick!V19)</f>
        <v/>
      </c>
      <c r="V15" s="17">
        <f>IF(Gesamtüberblick!T19="","",Gesamtüberblick!T19)</f>
        <v>-9.2985837599999996E-3</v>
      </c>
      <c r="W15" s="17">
        <f>IF(Gesamtüberblick!$AD19="","",Gesamtüberblick!$AD19)</f>
        <v>40.777361880000001</v>
      </c>
      <c r="X15" s="17">
        <f>IF(Gesamtüberblick!$AE19="","",Gesamtüberblick!$AE19)</f>
        <v>0</v>
      </c>
      <c r="Y15" s="17">
        <f>IF(Gesamtüberblick!AF19="","",Gesamtüberblick!AF19)</f>
        <v>5.1515488679999999</v>
      </c>
      <c r="Z15" s="17">
        <f>IF(Gesamtüberblick!AG19="","",Gesamtüberblick!AG19)</f>
        <v>45.928910748</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40.777361880000001</v>
      </c>
      <c r="AI15" s="17">
        <f>IF(Gesamtüberblick!$AE19="","",Gesamtüberblick!$AE19)</f>
        <v>0</v>
      </c>
      <c r="AJ15" s="17">
        <f>IF(Gesamtüberblick!AH19="","",Gesamtüberblick!AH19)</f>
        <v>0</v>
      </c>
      <c r="AK15" s="17">
        <f>IF(Gesamtüberblick!AI19="","",Gesamtüberblick!AI19)</f>
        <v>40.777361880000001</v>
      </c>
    </row>
    <row r="16" spans="1:37" ht="15.65" thickBot="1" x14ac:dyDescent="0.35">
      <c r="A16" s="53" t="s">
        <v>165</v>
      </c>
      <c r="B16" s="13" t="s">
        <v>191</v>
      </c>
      <c r="C16" s="17" t="str">
        <f>IF(Gesamtüberblick!C20="","",Gesamtüberblick!C20)</f>
        <v/>
      </c>
      <c r="D16" s="17" t="str">
        <f>IF(Gesamtüberblick!D20="","",Gesamtüberblick!D20)</f>
        <v/>
      </c>
      <c r="E16" s="17" t="str">
        <f>IF(Gesamtüberblick!E20="","",Gesamtüberblick!E20)</f>
        <v/>
      </c>
      <c r="F16" s="17">
        <f>IF(Gesamtüberblick!F20="","",Gesamtüberblick!F20)</f>
        <v>0.77629405200000012</v>
      </c>
      <c r="G16" s="17">
        <f>IF(Gesamtüberblick!G20="","",Gesamtüberblick!G20)</f>
        <v>2.82955488E-2</v>
      </c>
      <c r="H16" s="17">
        <f>IF(Gesamtüberblick!H20="","",Gesamtüberblick!H20)</f>
        <v>8.8121081999999989E-2</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1.20648564E-3</v>
      </c>
      <c r="Q16" s="17">
        <f>IF(Gesamtüberblick!Q20="","",Gesamtüberblick!Q20)</f>
        <v>1.050688548E-2</v>
      </c>
      <c r="R16" s="17">
        <f>IF(Gesamtüberblick!R20="","",Gesamtüberblick!R20)</f>
        <v>0</v>
      </c>
      <c r="S16" s="17">
        <f>IF(Gesamtüberblick!S20="","",Gesamtüberblick!S20)</f>
        <v>8.040845399999999E-2</v>
      </c>
      <c r="T16" s="17">
        <f>IF(Gesamtüberblick!U20="","",Gesamtüberblick!U20)</f>
        <v>-7.9652620799999991E-5</v>
      </c>
      <c r="U16" s="17" t="str">
        <f>IF(Gesamtüberblick!V20="","",Gesamtüberblick!V20)</f>
        <v/>
      </c>
      <c r="V16" s="17">
        <f>IF(Gesamtüberblick!T20="","",Gesamtüberblick!T20)</f>
        <v>-7.9652620799999991E-5</v>
      </c>
      <c r="W16" s="17">
        <f>IF(Gesamtüberblick!$AD20="","",Gesamtüberblick!$AD20)</f>
        <v>0.8927106828000001</v>
      </c>
      <c r="X16" s="17">
        <f>IF(Gesamtüberblick!$AE20="","",Gesamtüberblick!$AE20)</f>
        <v>0</v>
      </c>
      <c r="Y16" s="17">
        <f>IF(Gesamtüberblick!AF20="","",Gesamtüberblick!AF20)</f>
        <v>9.2121825119999987E-2</v>
      </c>
      <c r="Z16" s="17">
        <f>IF(Gesamtüberblick!AG20="","",Gesamtüberblick!AG20)</f>
        <v>0.9848325079200001</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0.8927106828000001</v>
      </c>
      <c r="AI16" s="17">
        <f>IF(Gesamtüberblick!$AE20="","",Gesamtüberblick!$AE20)</f>
        <v>0</v>
      </c>
      <c r="AJ16" s="17">
        <f>IF(Gesamtüberblick!AH20="","",Gesamtüberblick!AH20)</f>
        <v>0</v>
      </c>
      <c r="AK16" s="17">
        <f>IF(Gesamtüberblick!AI20="","",Gesamtüberblick!AI20)</f>
        <v>0.8927106828000001</v>
      </c>
    </row>
    <row r="17" spans="1:34" ht="30.7" customHeight="1" thickBot="1" x14ac:dyDescent="0.35">
      <c r="A17" s="118" t="s">
        <v>167</v>
      </c>
      <c r="B17" s="119"/>
      <c r="C17" s="118" t="s">
        <v>168</v>
      </c>
      <c r="D17" s="120"/>
      <c r="E17" s="120"/>
      <c r="F17" s="120"/>
      <c r="G17" s="120"/>
      <c r="H17" s="120"/>
      <c r="I17" s="120"/>
      <c r="J17" s="120"/>
      <c r="K17" s="120"/>
      <c r="L17" s="120"/>
      <c r="M17" s="120"/>
      <c r="N17" s="120"/>
      <c r="O17" s="120"/>
      <c r="P17" s="120"/>
      <c r="Q17" s="120"/>
      <c r="R17" s="120"/>
      <c r="S17" s="120"/>
      <c r="T17" s="120"/>
      <c r="U17" s="120"/>
      <c r="V17" s="121"/>
      <c r="W17" s="92"/>
      <c r="X17" s="92"/>
      <c r="Y17" s="92"/>
      <c r="Z17" s="92"/>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5.05"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3" t="s">
        <v>307</v>
      </c>
    </row>
    <row r="2" spans="1:37" ht="15.6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55" t="s">
        <v>26</v>
      </c>
      <c r="B4" s="13" t="s">
        <v>63</v>
      </c>
      <c r="C4" s="17" t="str">
        <f>IF(Gesamtüberblick!C21="","",Gesamtüberblick!C21)</f>
        <v/>
      </c>
      <c r="D4" s="17" t="str">
        <f>IF(Gesamtüberblick!D21="","",Gesamtüberblick!D21)</f>
        <v/>
      </c>
      <c r="E4" s="17" t="str">
        <f>IF(Gesamtüberblick!E21="","",Gesamtüberblick!E21)</f>
        <v/>
      </c>
      <c r="F4" s="17">
        <f>IF(Gesamtüberblick!F21="","",Gesamtüberblick!F21)</f>
        <v>7.5101793210487005</v>
      </c>
      <c r="G4" s="17">
        <f>IF(Gesamtüberblick!G21="","",Gesamtüberblick!G21)</f>
        <v>0.1037934408</v>
      </c>
      <c r="H4" s="17">
        <f>IF(Gesamtüberblick!H21="","",Gesamtüberblick!H21)</f>
        <v>1.1978919629513012</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3.08589552E-3</v>
      </c>
      <c r="Q4" s="17">
        <f>IF(Gesamtüberblick!Q21="","",Gesamtüberblick!Q21)</f>
        <v>4.6527896399999998E-2</v>
      </c>
      <c r="R4" s="17">
        <f>IF(Gesamtüberblick!R21="","",Gesamtüberblick!R21)</f>
        <v>0</v>
      </c>
      <c r="S4" s="17">
        <f>IF(Gesamtüberblick!S21="","",Gesamtüberblick!S21)</f>
        <v>4.0242055727999997</v>
      </c>
      <c r="T4" s="17">
        <f>IF(Gesamtüberblick!U21="","",Gesamtüberblick!U21)</f>
        <v>-3.2530174799999998E-3</v>
      </c>
      <c r="U4" s="17" t="str">
        <f>IF(Gesamtüberblick!V21="","",Gesamtüberblick!V21)</f>
        <v/>
      </c>
      <c r="V4" s="17">
        <f>IF(Gesamtüberblick!T21="","",Gesamtüberblick!T21)</f>
        <v>-3.2530174799999998E-3</v>
      </c>
      <c r="W4" s="17">
        <f>IF(Gesamtüberblick!$AD21="","",Gesamtüberblick!$AD21)</f>
        <v>8.8118647248000013</v>
      </c>
      <c r="X4" s="17">
        <f>IF(Gesamtüberblick!$AE21="","",Gesamtüberblick!$AE21)</f>
        <v>0</v>
      </c>
      <c r="Y4" s="17">
        <f>IF(Gesamtüberblick!AF21="","",Gesamtüberblick!AF21)</f>
        <v>4.0738193647199994</v>
      </c>
      <c r="Z4" s="17">
        <f>IF(Gesamtüberblick!AG21="","",Gesamtüberblick!AG21)</f>
        <v>12.885684089520002</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8.8118647248000013</v>
      </c>
      <c r="AI4" s="17">
        <f>IF(Gesamtüberblick!$AE21="","",Gesamtüberblick!$AE21)</f>
        <v>0</v>
      </c>
      <c r="AJ4" s="17">
        <f>IF(Gesamtüberblick!AH21="","",Gesamtüberblick!AH21)</f>
        <v>0</v>
      </c>
      <c r="AK4" s="17">
        <f>IF(Gesamtüberblick!AI21="","",Gesamtüberblick!AI21)</f>
        <v>8.8118647248000013</v>
      </c>
    </row>
    <row r="5" spans="1:37" thickBot="1" x14ac:dyDescent="0.35">
      <c r="A5" s="55" t="s">
        <v>28</v>
      </c>
      <c r="B5" s="13" t="s">
        <v>62</v>
      </c>
      <c r="C5" s="17" t="str">
        <f>IF(Gesamtüberblick!C22="","",Gesamtüberblick!C22)</f>
        <v/>
      </c>
      <c r="D5" s="17" t="str">
        <f>IF(Gesamtüberblick!D22="","",Gesamtüberblick!D22)</f>
        <v/>
      </c>
      <c r="E5" s="17" t="str">
        <f>IF(Gesamtüberblick!E22="","",Gesamtüberblick!E22)</f>
        <v/>
      </c>
      <c r="F5" s="17">
        <f>IF(Gesamtüberblick!F22="","",Gesamtüberblick!F22)</f>
        <v>4.7014766789513009</v>
      </c>
      <c r="G5" s="17">
        <f>IF(Gesamtüberblick!G22="","",Gesamtüberblick!G22)</f>
        <v>0</v>
      </c>
      <c r="H5" s="17">
        <f>IF(Gesamtüberblick!H22="","",Gesamtüberblick!H22)</f>
        <v>-0.69200125495130127</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-4.0094754239999997</v>
      </c>
      <c r="T5" s="17">
        <f>IF(Gesamtüberblick!U22="","",Gesamtüberblick!U22)</f>
        <v>0</v>
      </c>
      <c r="U5" s="17" t="str">
        <f>IF(Gesamtüberblick!V22="","",Gesamtüberblick!V22)</f>
        <v/>
      </c>
      <c r="V5" s="17">
        <f>IF(Gesamtüberblick!T22="","",Gesamtüberblick!T22)</f>
        <v>0</v>
      </c>
      <c r="W5" s="17">
        <f>IF(Gesamtüberblick!$AD22="","",Gesamtüberblick!$AD22)</f>
        <v>4.0094754239999997</v>
      </c>
      <c r="X5" s="17">
        <f>IF(Gesamtüberblick!$AE22="","",Gesamtüberblick!$AE22)</f>
        <v>0</v>
      </c>
      <c r="Y5" s="17">
        <f>IF(Gesamtüberblick!AF22="","",Gesamtüberblick!AF22)</f>
        <v>-4.0094754239999997</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4.0094754239999997</v>
      </c>
      <c r="AI5" s="17">
        <f>IF(Gesamtüberblick!$AE22="","",Gesamtüberblick!$AE22)</f>
        <v>0</v>
      </c>
      <c r="AJ5" s="17">
        <f>IF(Gesamtüberblick!AH22="","",Gesamtüberblick!AH22)</f>
        <v>0</v>
      </c>
      <c r="AK5" s="17">
        <f>IF(Gesamtüberblick!AI22="","",Gesamtüberblick!AI22)</f>
        <v>4.0094754239999997</v>
      </c>
    </row>
    <row r="6" spans="1:37" thickBot="1" x14ac:dyDescent="0.35">
      <c r="A6" s="55" t="s">
        <v>29</v>
      </c>
      <c r="B6" s="13" t="s">
        <v>63</v>
      </c>
      <c r="C6" s="17" t="str">
        <f>IF(Gesamtüberblick!C23="","",Gesamtüberblick!C23)</f>
        <v/>
      </c>
      <c r="D6" s="17" t="str">
        <f>IF(Gesamtüberblick!D23="","",Gesamtüberblick!D23)</f>
        <v/>
      </c>
      <c r="E6" s="17" t="str">
        <f>IF(Gesamtüberblick!E23="","",Gesamtüberblick!E23)</f>
        <v/>
      </c>
      <c r="F6" s="17">
        <f>IF(Gesamtüberblick!F23="","",Gesamtüberblick!F23)</f>
        <v>12.211656000000001</v>
      </c>
      <c r="G6" s="17">
        <f>IF(Gesamtüberblick!G23="","",Gesamtüberblick!G23)</f>
        <v>0.1037934408</v>
      </c>
      <c r="H6" s="17">
        <f>IF(Gesamtüberblick!H23="","",Gesamtüberblick!H23)</f>
        <v>0.50589070799999991</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3.08589552E-3</v>
      </c>
      <c r="Q6" s="17">
        <f>IF(Gesamtüberblick!Q23="","",Gesamtüberblick!Q23)</f>
        <v>4.6527896399999998E-2</v>
      </c>
      <c r="R6" s="17">
        <f>IF(Gesamtüberblick!R23="","",Gesamtüberblick!R23)</f>
        <v>0</v>
      </c>
      <c r="S6" s="17">
        <f>IF(Gesamtüberblick!S23="","",Gesamtüberblick!S23)</f>
        <v>1.4730148800000009E-2</v>
      </c>
      <c r="T6" s="17">
        <f>IF(Gesamtüberblick!U23="","",Gesamtüberblick!U23)</f>
        <v>-3.2530174799999998E-3</v>
      </c>
      <c r="U6" s="17" t="str">
        <f>IF(Gesamtüberblick!V23="","",Gesamtüberblick!V23)</f>
        <v/>
      </c>
      <c r="V6" s="17">
        <f>IF(Gesamtüberblick!T23="","",Gesamtüberblick!T23)</f>
        <v>-3.2530174799999998E-3</v>
      </c>
      <c r="W6" s="17">
        <f>IF(Gesamtüberblick!$AD23="","",Gesamtüberblick!$AD23)</f>
        <v>12.821340148800001</v>
      </c>
      <c r="X6" s="17">
        <f>IF(Gesamtüberblick!$AE23="","",Gesamtüberblick!$AE23)</f>
        <v>0</v>
      </c>
      <c r="Y6" s="17">
        <f>IF(Gesamtüberblick!AF23="","",Gesamtüberblick!AF23)</f>
        <v>6.4343940720000006E-2</v>
      </c>
      <c r="Z6" s="17">
        <f>IF(Gesamtüberblick!AG23="","",Gesamtüberblick!AG23)</f>
        <v>12.885684089520002</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12.821340148800001</v>
      </c>
      <c r="AI6" s="17">
        <f>IF(Gesamtüberblick!$AE23="","",Gesamtüberblick!$AE23)</f>
        <v>0</v>
      </c>
      <c r="AJ6" s="17">
        <f>IF(Gesamtüberblick!AH23="","",Gesamtüberblick!AH23)</f>
        <v>0</v>
      </c>
      <c r="AK6" s="17">
        <f>IF(Gesamtüberblick!AI23="","",Gesamtüberblick!AI23)</f>
        <v>12.821340148800001</v>
      </c>
    </row>
    <row r="7" spans="1:37" thickBot="1" x14ac:dyDescent="0.35">
      <c r="A7" s="55" t="s">
        <v>30</v>
      </c>
      <c r="B7" s="13" t="s">
        <v>62</v>
      </c>
      <c r="C7" s="17" t="str">
        <f>IF(Gesamtüberblick!C24="","",Gesamtüberblick!C24)</f>
        <v/>
      </c>
      <c r="D7" s="17" t="str">
        <f>IF(Gesamtüberblick!D24="","",Gesamtüberblick!D24)</f>
        <v/>
      </c>
      <c r="E7" s="17" t="str">
        <f>IF(Gesamtüberblick!E24="","",Gesamtüberblick!E24)</f>
        <v/>
      </c>
      <c r="F7" s="17">
        <f>IF(Gesamtüberblick!F24="","",Gesamtüberblick!F24)</f>
        <v>29.693780608640825</v>
      </c>
      <c r="G7" s="17">
        <f>IF(Gesamtüberblick!G24="","",Gesamtüberblick!G24)</f>
        <v>6.8631542400000001</v>
      </c>
      <c r="H7" s="17">
        <f>IF(Gesamtüberblick!H24="","",Gesamtüberblick!H24)</f>
        <v>4.1893379266734634</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0.55984071600000007</v>
      </c>
      <c r="Q7" s="17">
        <f>IF(Gesamtüberblick!Q24="","",Gesamtüberblick!Q24)</f>
        <v>2.7716049599999999</v>
      </c>
      <c r="R7" s="17">
        <f>IF(Gesamtüberblick!R24="","",Gesamtüberblick!R24)</f>
        <v>0</v>
      </c>
      <c r="S7" s="17">
        <f>IF(Gesamtüberblick!S24="","",Gesamtüberblick!S24)</f>
        <v>1.8547676246857143</v>
      </c>
      <c r="T7" s="17">
        <f>IF(Gesamtüberblick!U24="","",Gesamtüberblick!U24)</f>
        <v>-9.2986246799999991E-3</v>
      </c>
      <c r="U7" s="17" t="str">
        <f>IF(Gesamtüberblick!V24="","",Gesamtüberblick!V24)</f>
        <v/>
      </c>
      <c r="V7" s="17">
        <f>IF(Gesamtüberblick!T24="","",Gesamtüberblick!T24)</f>
        <v>-9.2986246799999991E-3</v>
      </c>
      <c r="W7" s="17">
        <f>IF(Gesamtüberblick!$AD24="","",Gesamtüberblick!$AD24)</f>
        <v>40.746272775314281</v>
      </c>
      <c r="X7" s="17">
        <f>IF(Gesamtüberblick!$AE24="","",Gesamtüberblick!$AE24)</f>
        <v>0</v>
      </c>
      <c r="Y7" s="17">
        <f>IF(Gesamtüberblick!AF24="","",Gesamtüberblick!AF24)</f>
        <v>5.1862133006857141</v>
      </c>
      <c r="Z7" s="17">
        <f>IF(Gesamtüberblick!AG24="","",Gesamtüberblick!AG24)</f>
        <v>45.932486075999996</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40.746272775314281</v>
      </c>
      <c r="AI7" s="17">
        <f>IF(Gesamtüberblick!$AE24="","",Gesamtüberblick!$AE24)</f>
        <v>0</v>
      </c>
      <c r="AJ7" s="17">
        <f>IF(Gesamtüberblick!AH24="","",Gesamtüberblick!AH24)</f>
        <v>0</v>
      </c>
      <c r="AK7" s="17">
        <f>IF(Gesamtüberblick!AI24="","",Gesamtüberblick!AI24)</f>
        <v>40.746272775314281</v>
      </c>
    </row>
    <row r="8" spans="1:37" thickBot="1" x14ac:dyDescent="0.35">
      <c r="A8" s="55" t="s">
        <v>31</v>
      </c>
      <c r="B8" s="13" t="s">
        <v>62</v>
      </c>
      <c r="C8" s="17" t="str">
        <f>IF(Gesamtüberblick!C25="","",Gesamtüberblick!C25)</f>
        <v/>
      </c>
      <c r="D8" s="17" t="str">
        <f>IF(Gesamtüberblick!D25="","",Gesamtüberblick!D25)</f>
        <v/>
      </c>
      <c r="E8" s="17" t="str">
        <f>IF(Gesamtüberblick!E25="","",Gesamtüberblick!E25)</f>
        <v/>
      </c>
      <c r="F8" s="17">
        <f>IF(Gesamtüberblick!F25="","",Gesamtüberblick!F25)</f>
        <v>7.6781791359178092E-2</v>
      </c>
      <c r="G8" s="17">
        <f>IF(Gesamtüberblick!G25="","",Gesamtüberblick!G25)</f>
        <v>0</v>
      </c>
      <c r="H8" s="17">
        <f>IF(Gesamtüberblick!H25="","",Gesamtüberblick!H25)</f>
        <v>-4.2293926673463801E-2</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-3.4487864685714284E-2</v>
      </c>
      <c r="T8" s="17">
        <f>IF(Gesamtüberblick!U25="","",Gesamtüberblick!U25)</f>
        <v>0</v>
      </c>
      <c r="U8" s="17" t="str">
        <f>IF(Gesamtüberblick!V25="","",Gesamtüberblick!V25)</f>
        <v/>
      </c>
      <c r="V8" s="17">
        <f>IF(Gesamtüberblick!T25="","",Gesamtüberblick!T25)</f>
        <v>0</v>
      </c>
      <c r="W8" s="17">
        <f>IF(Gesamtüberblick!$AD25="","",Gesamtüberblick!$AD25)</f>
        <v>3.4487864685714291E-2</v>
      </c>
      <c r="X8" s="17">
        <f>IF(Gesamtüberblick!$AE25="","",Gesamtüberblick!$AE25)</f>
        <v>0</v>
      </c>
      <c r="Y8" s="17">
        <f>IF(Gesamtüberblick!AF25="","",Gesamtüberblick!AF25)</f>
        <v>-3.4487864685714284E-2</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3.4487864685714291E-2</v>
      </c>
      <c r="AI8" s="17">
        <f>IF(Gesamtüberblick!$AE25="","",Gesamtüberblick!$AE25)</f>
        <v>0</v>
      </c>
      <c r="AJ8" s="17">
        <f>IF(Gesamtüberblick!AH25="","",Gesamtüberblick!AH25)</f>
        <v>0</v>
      </c>
      <c r="AK8" s="17">
        <f>IF(Gesamtüberblick!AI25="","",Gesamtüberblick!AI25)</f>
        <v>3.4487864685714291E-2</v>
      </c>
    </row>
    <row r="9" spans="1:37" thickBot="1" x14ac:dyDescent="0.35">
      <c r="A9" s="55" t="s">
        <v>32</v>
      </c>
      <c r="B9" s="13" t="s">
        <v>62</v>
      </c>
      <c r="C9" s="17" t="str">
        <f>IF(Gesamtüberblick!C26="","",Gesamtüberblick!C26)</f>
        <v/>
      </c>
      <c r="D9" s="17" t="str">
        <f>IF(Gesamtüberblick!D26="","",Gesamtüberblick!D26)</f>
        <v/>
      </c>
      <c r="E9" s="17" t="str">
        <f>IF(Gesamtüberblick!E26="","",Gesamtüberblick!E26)</f>
        <v/>
      </c>
      <c r="F9" s="17">
        <f>IF(Gesamtüberblick!F26="","",Gesamtüberblick!F26)</f>
        <v>29.770562400000003</v>
      </c>
      <c r="G9" s="17">
        <f>IF(Gesamtüberblick!G26="","",Gesamtüberblick!G26)</f>
        <v>6.8631542400000001</v>
      </c>
      <c r="H9" s="17">
        <f>IF(Gesamtüberblick!H26="","",Gesamtüberblick!H26)</f>
        <v>4.1470439999999993</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0.55984071600000007</v>
      </c>
      <c r="Q9" s="17">
        <f>IF(Gesamtüberblick!Q26="","",Gesamtüberblick!Q26)</f>
        <v>2.7716049599999999</v>
      </c>
      <c r="R9" s="17">
        <f>IF(Gesamtüberblick!R26="","",Gesamtüberblick!R26)</f>
        <v>0</v>
      </c>
      <c r="S9" s="17">
        <f>IF(Gesamtüberblick!S26="","",Gesamtüberblick!S26)</f>
        <v>1.82027976</v>
      </c>
      <c r="T9" s="17">
        <f>IF(Gesamtüberblick!U26="","",Gesamtüberblick!U26)</f>
        <v>-9.2986246799999991E-3</v>
      </c>
      <c r="U9" s="17" t="str">
        <f>IF(Gesamtüberblick!V26="","",Gesamtüberblick!V26)</f>
        <v/>
      </c>
      <c r="V9" s="17">
        <f>IF(Gesamtüberblick!T26="","",Gesamtüberblick!T26)</f>
        <v>-9.2986246799999991E-3</v>
      </c>
      <c r="W9" s="17">
        <f>IF(Gesamtüberblick!$AD26="","",Gesamtüberblick!$AD26)</f>
        <v>40.780760640000004</v>
      </c>
      <c r="X9" s="17">
        <f>IF(Gesamtüberblick!$AE26="","",Gesamtüberblick!$AE26)</f>
        <v>0</v>
      </c>
      <c r="Y9" s="17">
        <f>IF(Gesamtüberblick!AF26="","",Gesamtüberblick!AF26)</f>
        <v>5.1517254359999995</v>
      </c>
      <c r="Z9" s="17">
        <f>IF(Gesamtüberblick!AG26="","",Gesamtüberblick!AG26)</f>
        <v>45.932486076000004</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40.780760640000004</v>
      </c>
      <c r="AI9" s="17">
        <f>IF(Gesamtüberblick!$AE26="","",Gesamtüberblick!$AE26)</f>
        <v>0</v>
      </c>
      <c r="AJ9" s="17">
        <f>IF(Gesamtüberblick!AH26="","",Gesamtüberblick!AH26)</f>
        <v>0</v>
      </c>
      <c r="AK9" s="17">
        <f>IF(Gesamtüberblick!AI26="","",Gesamtüberblick!AI26)</f>
        <v>40.780760640000004</v>
      </c>
    </row>
    <row r="10" spans="1:37" thickBot="1" x14ac:dyDescent="0.35">
      <c r="A10" s="55" t="s">
        <v>33</v>
      </c>
      <c r="B10" s="13" t="s">
        <v>8</v>
      </c>
      <c r="C10" s="17" t="str">
        <f>IF(Gesamtüberblick!C27="","",Gesamtüberblick!C27)</f>
        <v/>
      </c>
      <c r="D10" s="17" t="str">
        <f>IF(Gesamtüberblick!D27="","",Gesamtüberblick!D27)</f>
        <v/>
      </c>
      <c r="E10" s="17" t="str">
        <f>IF(Gesamtüberblick!E27="","",Gesamtüberblick!E27)</f>
        <v/>
      </c>
      <c r="F10" s="17">
        <f>IF(Gesamtüberblick!F27="","",Gesamtüberblick!F27)</f>
        <v>0.25178251200000001</v>
      </c>
      <c r="G10" s="17">
        <f>IF(Gesamtüberblick!G27="","",Gesamtüberblick!G27)</f>
        <v>0</v>
      </c>
      <c r="H10" s="17">
        <f>IF(Gesamtüberblick!H27="","",Gesamtüberblick!H27)</f>
        <v>1.2589125599999999E-2</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f>IF(Gesamtüberblick!U27="","",Gesamtüberblick!U27)</f>
        <v>0</v>
      </c>
      <c r="U10" s="17" t="str">
        <f>IF(Gesamtüberblick!V27="","",Gesamtüberblick!V27)</f>
        <v/>
      </c>
      <c r="V10" s="17">
        <f>IF(Gesamtüberblick!T27="","",Gesamtüberblick!T27)</f>
        <v>0</v>
      </c>
      <c r="W10" s="17">
        <f>IF(Gesamtüberblick!$AD27="","",Gesamtüberblick!$AD27)</f>
        <v>0.26437163759999999</v>
      </c>
      <c r="X10" s="17">
        <f>IF(Gesamtüberblick!$AE27="","",Gesamtüberblick!$AE27)</f>
        <v>0</v>
      </c>
      <c r="Y10" s="17">
        <f>IF(Gesamtüberblick!AF27="","",Gesamtüberblick!AF27)</f>
        <v>0</v>
      </c>
      <c r="Z10" s="17">
        <f>IF(Gesamtüberblick!AG27="","",Gesamtüberblick!AG27)</f>
        <v>0.26437163759999999</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0.26437163759999999</v>
      </c>
      <c r="AI10" s="17">
        <f>IF(Gesamtüberblick!$AE27="","",Gesamtüberblick!$AE27)</f>
        <v>0</v>
      </c>
      <c r="AJ10" s="17">
        <f>IF(Gesamtüberblick!AH27="","",Gesamtüberblick!AH27)</f>
        <v>0</v>
      </c>
      <c r="AK10" s="17">
        <f>IF(Gesamtüberblick!AI27="","",Gesamtüberblick!AI27)</f>
        <v>0.26437163759999999</v>
      </c>
    </row>
    <row r="11" spans="1:37" thickBot="1" x14ac:dyDescent="0.35">
      <c r="A11" s="55"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f>IF(Gesamtüberblick!U28="","",Gesamtüberblick!U28)</f>
        <v>0</v>
      </c>
      <c r="U11" s="17" t="str">
        <f>IF(Gesamtüberblick!V28="","",Gesamtüberblick!V28)</f>
        <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thickBot="1" x14ac:dyDescent="0.35">
      <c r="A12" s="55"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f>IF(Gesamtüberblick!U29="","",Gesamtüberblick!U29)</f>
        <v>0</v>
      </c>
      <c r="U12" s="17" t="str">
        <f>IF(Gesamtüberblick!V29="","",Gesamtüberblick!V29)</f>
        <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65" thickBot="1" x14ac:dyDescent="0.35">
      <c r="A13" s="55"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ND</v>
      </c>
      <c r="U13" s="17" t="str">
        <f>IF(Gesamtüberblick!V30="","",Gesamtüberblick!V30)</f>
        <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t="str">
        <f>IF(Gesamtüberblick!AH30="","",Gesamtüberblick!AH30)</f>
        <v>ND</v>
      </c>
      <c r="AK13" s="17" t="str">
        <f>IF(Gesamtüberblick!AI30="","",Gesamtüberblick!AI30)</f>
        <v>ND</v>
      </c>
    </row>
    <row r="14" spans="1:37" ht="45.1" customHeight="1" thickBot="1" x14ac:dyDescent="0.35">
      <c r="A14" s="118" t="s">
        <v>57</v>
      </c>
      <c r="B14" s="119"/>
      <c r="C14" s="118" t="s">
        <v>61</v>
      </c>
      <c r="D14" s="120"/>
      <c r="E14" s="120"/>
      <c r="F14" s="120"/>
      <c r="G14" s="120"/>
      <c r="H14" s="120"/>
      <c r="I14" s="120"/>
      <c r="J14" s="120"/>
      <c r="K14" s="120"/>
      <c r="L14" s="120"/>
      <c r="M14" s="120"/>
      <c r="N14" s="120"/>
      <c r="O14" s="120"/>
      <c r="P14" s="120"/>
      <c r="Q14" s="120"/>
      <c r="R14" s="120"/>
      <c r="S14" s="120"/>
      <c r="T14" s="120"/>
      <c r="U14" s="120"/>
      <c r="V14" s="121"/>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5.05" x14ac:dyDescent="0.3"/>
  <cols>
    <col min="1" max="1" width="9" customWidth="1"/>
    <col min="2" max="5" width="7.109375" customWidth="1"/>
    <col min="6" max="26" width="9.5546875" customWidth="1"/>
    <col min="27" max="37" width="7.88671875" customWidth="1"/>
  </cols>
  <sheetData>
    <row r="1" spans="1:37" ht="18" x14ac:dyDescent="0.35">
      <c r="A1" s="5" t="s">
        <v>49</v>
      </c>
      <c r="K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1.25503632E-4</v>
      </c>
      <c r="G4" s="17">
        <f>IF(Gesamtüberblick!G31="","",Gesamtüberblick!G31)</f>
        <v>4.3660639199999997E-5</v>
      </c>
      <c r="H4" s="17">
        <f>IF(Gesamtüberblick!H31="","",Gesamtüberblick!H31)</f>
        <v>6.0949409999999997E-5</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3.7677714000000002E-6</v>
      </c>
      <c r="Q4" s="17">
        <f>IF(Gesamtüberblick!Q31="","",Gesamtüberblick!Q31)</f>
        <v>1.7619845999999999E-5</v>
      </c>
      <c r="R4" s="17">
        <f>IF(Gesamtüberblick!R31="","",Gesamtüberblick!R31)</f>
        <v>0</v>
      </c>
      <c r="S4" s="17">
        <f>IF(Gesamtüberblick!S31="","",Gesamtüberblick!S31)</f>
        <v>9.6442780800000002E-6</v>
      </c>
      <c r="T4" s="17">
        <f>IF(Gesamtüberblick!U31="","",Gesamtüberblick!U31)</f>
        <v>-2.9804033999999998E-8</v>
      </c>
      <c r="U4" s="17" t="str">
        <f>IF(Gesamtüberblick!V31="","",Gesamtüberblick!V31)</f>
        <v/>
      </c>
      <c r="V4" s="17">
        <f>IF(Gesamtüberblick!T31="","",Gesamtüberblick!T31)</f>
        <v>-2.9804033999999998E-8</v>
      </c>
      <c r="W4" s="17">
        <f>IF(Gesamtüberblick!AD$31="","",Gesamtüberblick!$AD31)</f>
        <v>2.301136812E-4</v>
      </c>
      <c r="X4" s="17">
        <f>IF(Gesamtüberblick!$AE31="","",Gesamtüberblick!$AE31)</f>
        <v>0</v>
      </c>
      <c r="Y4" s="17">
        <f>IF(Gesamtüberblick!AF31="","",Gesamtüberblick!AF31)</f>
        <v>3.1031895480000002E-5</v>
      </c>
      <c r="Z4" s="17">
        <f>IF(Gesamtüberblick!AG31="","",Gesamtüberblick!AG31)</f>
        <v>2.6114557667999998E-4</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2.301136812E-4</v>
      </c>
      <c r="AI4" s="17">
        <f>IF(Gesamtüberblick!$AE31="","",Gesamtüberblick!$AE31)</f>
        <v>0</v>
      </c>
      <c r="AJ4" s="17">
        <f>IF(Gesamtüberblick!AH31="","",Gesamtüberblick!AH31)</f>
        <v>0</v>
      </c>
      <c r="AK4" s="17">
        <f>IF(Gesamtüberblick!AI31="","",Gesamtüberblick!AI31)</f>
        <v>2.301136812E-4</v>
      </c>
    </row>
    <row r="5" spans="1:37"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0.31527891600000002</v>
      </c>
      <c r="G5" s="17">
        <f>IF(Gesamtüberblick!G32="","",Gesamtüberblick!G32)</f>
        <v>0.341086428</v>
      </c>
      <c r="H5" s="17">
        <f>IF(Gesamtüberblick!H32="","",Gesamtüberblick!H32)</f>
        <v>0.698706516</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8.0205322800000001E-4</v>
      </c>
      <c r="Q5" s="17">
        <f>IF(Gesamtüberblick!Q32="","",Gesamtüberblick!Q32)</f>
        <v>0.1142934672</v>
      </c>
      <c r="R5" s="17">
        <f>IF(Gesamtüberblick!R32="","",Gesamtüberblick!R32)</f>
        <v>0</v>
      </c>
      <c r="S5" s="17">
        <f>IF(Gesamtüberblick!S32="","",Gesamtüberblick!S32)</f>
        <v>12.017194799999999</v>
      </c>
      <c r="T5" s="17">
        <f>IF(Gesamtüberblick!U32="","",Gesamtüberblick!U32)</f>
        <v>-3.9396227999999997E-5</v>
      </c>
      <c r="U5" s="17" t="str">
        <f>IF(Gesamtüberblick!V32="","",Gesamtüberblick!V32)</f>
        <v/>
      </c>
      <c r="V5" s="17">
        <f>IF(Gesamtüberblick!T32="","",Gesamtüberblick!T32)</f>
        <v>-3.9396227999999997E-5</v>
      </c>
      <c r="W5" s="17">
        <f>IF(Gesamtüberblick!AD$31="","",Gesamtüberblick!$AD32)</f>
        <v>1.35507186</v>
      </c>
      <c r="X5" s="17">
        <f>IF(Gesamtüberblick!$AE32="","",Gesamtüberblick!$AE32)</f>
        <v>0</v>
      </c>
      <c r="Y5" s="17">
        <f>IF(Gesamtüberblick!AF32="","",Gesamtüberblick!AF32)</f>
        <v>12.132290320427998</v>
      </c>
      <c r="Z5" s="17">
        <f>IF(Gesamtüberblick!AG32="","",Gesamtüberblick!AG32)</f>
        <v>13.487362180427999</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1.35507186</v>
      </c>
      <c r="AI5" s="17">
        <f>IF(Gesamtüberblick!$AE32="","",Gesamtüberblick!$AE32)</f>
        <v>0</v>
      </c>
      <c r="AJ5" s="17">
        <f>IF(Gesamtüberblick!AH32="","",Gesamtüberblick!AH32)</f>
        <v>0</v>
      </c>
      <c r="AK5" s="17">
        <f>IF(Gesamtüberblick!AI32="","",Gesamtüberblick!AI32)</f>
        <v>1.35507186</v>
      </c>
    </row>
    <row r="6" spans="1:37"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4.6320115200000002E-5</v>
      </c>
      <c r="G6" s="17">
        <f>IF(Gesamtüberblick!G33="","",Gesamtüberblick!G33)</f>
        <v>4.1096797199999999E-6</v>
      </c>
      <c r="H6" s="17">
        <f>IF(Gesamtüberblick!H33="","",Gesamtüberblick!H33)</f>
        <v>9.9031437599999996E-6</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1.098868128E-7</v>
      </c>
      <c r="Q6" s="17">
        <f>IF(Gesamtüberblick!Q33="","",Gesamtüberblick!Q33)</f>
        <v>2.0071116E-6</v>
      </c>
      <c r="R6" s="17">
        <f>IF(Gesamtüberblick!R33="","",Gesamtüberblick!R33)</f>
        <v>0</v>
      </c>
      <c r="S6" s="17">
        <f>IF(Gesamtüberblick!S33="","",Gesamtüberblick!S33)</f>
        <v>4.8146999999999998E-7</v>
      </c>
      <c r="T6" s="17">
        <f>IF(Gesamtüberblick!U33="","",Gesamtüberblick!U33)</f>
        <v>-3.3585391199999998E-8</v>
      </c>
      <c r="U6" s="17" t="str">
        <f>IF(Gesamtüberblick!V33="","",Gesamtüberblick!V33)</f>
        <v/>
      </c>
      <c r="V6" s="17">
        <f>IF(Gesamtüberblick!T33="","",Gesamtüberblick!T33)</f>
        <v>-3.3585391199999998E-8</v>
      </c>
      <c r="W6" s="17">
        <f>IF(Gesamtüberblick!AD$31="","",Gesamtüberblick!$AD33)</f>
        <v>6.0332938680000005E-5</v>
      </c>
      <c r="X6" s="17">
        <f>IF(Gesamtüberblick!$AE33="","",Gesamtüberblick!$AE33)</f>
        <v>0</v>
      </c>
      <c r="Y6" s="17">
        <f>IF(Gesamtüberblick!AF33="","",Gesamtüberblick!AF33)</f>
        <v>2.5984684128000001E-6</v>
      </c>
      <c r="Z6" s="17">
        <f>IF(Gesamtüberblick!AG33="","",Gesamtüberblick!AG33)</f>
        <v>6.2931407092800006E-5</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6.0332938680000005E-5</v>
      </c>
      <c r="AI6" s="17">
        <f>IF(Gesamtüberblick!$AE33="","",Gesamtüberblick!$AE33)</f>
        <v>0</v>
      </c>
      <c r="AJ6" s="17">
        <f>IF(Gesamtüberblick!AH33="","",Gesamtüberblick!AH33)</f>
        <v>0</v>
      </c>
      <c r="AK6" s="17">
        <f>IF(Gesamtüberblick!AI33="","",Gesamtüberblick!AI33)</f>
        <v>6.0332938680000005E-5</v>
      </c>
    </row>
    <row r="7" spans="1:37"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f>IF(Gesamtüberblick!U34="","",Gesamtüberblick!U34)</f>
        <v>0</v>
      </c>
      <c r="U7" s="17" t="str">
        <f>IF(Gesamtüberblick!V34="","",Gesamtüberblick!V34)</f>
        <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f>IF(Gesamtüberblick!U35="","",Gesamtüberblick!U35)</f>
        <v>0</v>
      </c>
      <c r="U8" s="17" t="str">
        <f>IF(Gesamtüberblick!V35="","",Gesamtüberblick!V35)</f>
        <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f>IF(Gesamtüberblick!U36="","",Gesamtüberblick!U36)</f>
        <v>0</v>
      </c>
      <c r="U9" s="17" t="str">
        <f>IF(Gesamtüberblick!V36="","",Gesamtüberblick!V36)</f>
        <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4.347476273291925E-3</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0</v>
      </c>
      <c r="S10" s="17">
        <f>IF(Gesamtüberblick!S37="","",Gesamtüberblick!S37)</f>
        <v>0</v>
      </c>
      <c r="T10" s="17">
        <f>IF(Gesamtüberblick!U37="","",Gesamtüberblick!U37)</f>
        <v>0</v>
      </c>
      <c r="U10" s="17" t="str">
        <f>IF(Gesamtüberblick!V37="","",Gesamtüberblick!V37)</f>
        <v/>
      </c>
      <c r="V10" s="17">
        <f>IF(Gesamtüberblick!T37="","",Gesamtüberblick!T37)</f>
        <v>0</v>
      </c>
      <c r="W10" s="17">
        <f>IF(Gesamtüberblick!AD$31="","",Gesamtüberblick!$AD37)</f>
        <v>4.347476273291925E-3</v>
      </c>
      <c r="X10" s="17">
        <f>IF(Gesamtüberblick!$AE37="","",Gesamtüberblick!$AE37)</f>
        <v>0</v>
      </c>
      <c r="Y10" s="17">
        <f>IF(Gesamtüberblick!AF37="","",Gesamtüberblick!AF37)</f>
        <v>0</v>
      </c>
      <c r="Z10" s="17">
        <f>IF(Gesamtüberblick!AG37="","",Gesamtüberblick!AG37)</f>
        <v>4.347476273291925E-3</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4.347476273291925E-3</v>
      </c>
      <c r="AI10" s="17">
        <f>IF(Gesamtüberblick!$AE37="","",Gesamtüberblick!$AE37)</f>
        <v>0</v>
      </c>
      <c r="AJ10" s="17">
        <f>IF(Gesamtüberblick!AH37="","",Gesamtüberblick!AH37)</f>
        <v>0</v>
      </c>
      <c r="AK10" s="17">
        <f>IF(Gesamtüberblick!AI37="","",Gesamtüberblick!AI37)</f>
        <v>4.347476273291925E-3</v>
      </c>
    </row>
    <row r="11" spans="1:37"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1.098664546583851E-2</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0</v>
      </c>
      <c r="S11" s="17">
        <f>IF(Gesamtüberblick!S38="","",Gesamtüberblick!S38)</f>
        <v>0</v>
      </c>
      <c r="T11" s="17">
        <f>IF(Gesamtüberblick!U38="","",Gesamtüberblick!U38)</f>
        <v>0</v>
      </c>
      <c r="U11" s="17" t="str">
        <f>IF(Gesamtüberblick!V38="","",Gesamtüberblick!V38)</f>
        <v/>
      </c>
      <c r="V11" s="17">
        <f>IF(Gesamtüberblick!T38="","",Gesamtüberblick!T38)</f>
        <v>0</v>
      </c>
      <c r="W11" s="17">
        <f>IF(Gesamtüberblick!AD$31="","",Gesamtüberblick!$AD38)</f>
        <v>1.098664546583851E-2</v>
      </c>
      <c r="X11" s="17">
        <f>IF(Gesamtüberblick!$AE38="","",Gesamtüberblick!$AE38)</f>
        <v>0</v>
      </c>
      <c r="Y11" s="17">
        <f>IF(Gesamtüberblick!AF38="","",Gesamtüberblick!AF38)</f>
        <v>0</v>
      </c>
      <c r="Z11" s="17">
        <f>IF(Gesamtüberblick!AG38="","",Gesamtüberblick!AG38)</f>
        <v>1.098664546583851E-2</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1.098664546583851E-2</v>
      </c>
      <c r="AI11" s="17">
        <f>IF(Gesamtüberblick!$AE38="","",Gesamtüberblick!$AE38)</f>
        <v>0</v>
      </c>
      <c r="AJ11" s="17">
        <f>IF(Gesamtüberblick!AH38="","",Gesamtüberblick!AH38)</f>
        <v>0</v>
      </c>
      <c r="AK11" s="17">
        <f>IF(Gesamtüberblick!AI38="","",Gesamtüberblick!AI38)</f>
        <v>1.098664546583851E-2</v>
      </c>
    </row>
    <row r="12" spans="1:37" ht="22.1" customHeight="1" thickBot="1" x14ac:dyDescent="0.35">
      <c r="A12" s="118" t="s">
        <v>57</v>
      </c>
      <c r="B12" s="119"/>
      <c r="C12" s="118" t="s">
        <v>170</v>
      </c>
      <c r="D12" s="120"/>
      <c r="E12" s="120"/>
      <c r="F12" s="120"/>
      <c r="G12" s="120"/>
      <c r="H12" s="120"/>
      <c r="I12" s="120"/>
      <c r="J12" s="120"/>
      <c r="K12" s="120"/>
      <c r="L12" s="120"/>
      <c r="M12" s="120"/>
      <c r="N12" s="120"/>
      <c r="O12" s="120"/>
      <c r="P12" s="120"/>
      <c r="Q12" s="120"/>
      <c r="R12" s="120"/>
      <c r="S12" s="120"/>
      <c r="T12" s="120"/>
      <c r="U12" s="120"/>
      <c r="V12" s="121"/>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5.05"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f>IF(Gesamtüberblick!F39="","",Gesamtüberblick!F39)</f>
        <v>9.3874294799999992E-8</v>
      </c>
      <c r="G4" s="17">
        <f>IF(Gesamtüberblick!G39="","",Gesamtüberblick!G39)</f>
        <v>3.6008486399999997E-8</v>
      </c>
      <c r="H4" s="17">
        <f>IF(Gesamtüberblick!H39="","",Gesamtüberblick!H39)</f>
        <v>1.7984248799999997E-8</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1.104785496E-8</v>
      </c>
      <c r="Q4" s="17">
        <f>IF(Gesamtüberblick!Q39="","",Gesamtüberblick!Q39)</f>
        <v>1.3779794400000001E-8</v>
      </c>
      <c r="R4" s="17">
        <f>IF(Gesamtüberblick!R39="","",Gesamtüberblick!R39)</f>
        <v>0</v>
      </c>
      <c r="S4" s="17">
        <f>IF(Gesamtüberblick!S39="","",Gesamtüberblick!S39)</f>
        <v>1.0144141319999999E-7</v>
      </c>
      <c r="T4" s="17">
        <f>IF(Gesamtüberblick!U39="","",Gesamtüberblick!U39)</f>
        <v>-5.0830684799999998E-12</v>
      </c>
      <c r="U4" s="17" t="str">
        <f>IF(Gesamtüberblick!V39="","",Gesamtüberblick!V39)</f>
        <v/>
      </c>
      <c r="V4" s="17">
        <f>IF(Gesamtüberblick!T39="","",Gesamtüberblick!T39)</f>
        <v>-5.0830684799999998E-12</v>
      </c>
      <c r="W4" s="17">
        <f>IF(Gesamtüberblick!$AD39="","",Gesamtüberblick!$AD39)</f>
        <v>1.4786702999999999E-7</v>
      </c>
      <c r="X4" s="17">
        <f>IF(Gesamtüberblick!$AE39="","",Gesamtüberblick!$AE39)</f>
        <v>0</v>
      </c>
      <c r="Y4" s="17">
        <f>IF(Gesamtüberblick!AF39="","",Gesamtüberblick!AF39)</f>
        <v>1.2626906255999999E-7</v>
      </c>
      <c r="Z4" s="17">
        <f>IF(Gesamtüberblick!AG39="","",Gesamtüberblick!AG39)</f>
        <v>2.7413609255999995E-7</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1.4786702999999999E-7</v>
      </c>
      <c r="AI4" s="17">
        <f>IF(Gesamtüberblick!$AE39="","",Gesamtüberblick!$AE39)</f>
        <v>0</v>
      </c>
      <c r="AJ4" s="17">
        <f>IF(Gesamtüberblick!AH39="","",Gesamtüberblick!AH39)</f>
        <v>0</v>
      </c>
      <c r="AK4" s="17">
        <f>IF(Gesamtüberblick!AI39="","",Gesamtüberblick!AI39)</f>
        <v>1.4786702999999999E-7</v>
      </c>
    </row>
    <row r="5" spans="1:37" ht="15.65" thickBot="1" x14ac:dyDescent="0.35">
      <c r="A5" s="56" t="s">
        <v>160</v>
      </c>
      <c r="B5" s="52" t="s">
        <v>192</v>
      </c>
      <c r="C5" s="17" t="str">
        <f>IF(Gesamtüberblick!C40="","",Gesamtüberblick!C40)</f>
        <v/>
      </c>
      <c r="D5" s="17" t="str">
        <f>IF(Gesamtüberblick!D40="","",Gesamtüberblick!D40)</f>
        <v/>
      </c>
      <c r="E5" s="17" t="str">
        <f>IF(Gesamtüberblick!E40="","",Gesamtüberblick!E40)</f>
        <v/>
      </c>
      <c r="F5" s="17">
        <f>IF(Gesamtüberblick!F40="","",Gesamtüberblick!F40)</f>
        <v>9.9518092800000013E-2</v>
      </c>
      <c r="G5" s="17">
        <f>IF(Gesamtüberblick!G40="","",Gesamtüberblick!G40)</f>
        <v>9.2899079999999995E-3</v>
      </c>
      <c r="H5" s="17">
        <f>IF(Gesamtüberblick!H40="","",Gesamtüberblick!H40)</f>
        <v>2.07344904E-2</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2.6567080799999999E-4</v>
      </c>
      <c r="Q5" s="17">
        <f>IF(Gesamtüberblick!Q40="","",Gesamtüberblick!Q40)</f>
        <v>4.4785097999999997E-3</v>
      </c>
      <c r="R5" s="17">
        <f>IF(Gesamtüberblick!R40="","",Gesamtüberblick!R40)</f>
        <v>0</v>
      </c>
      <c r="S5" s="17">
        <f>IF(Gesamtüberblick!S40="","",Gesamtüberblick!S40)</f>
        <v>1.152851352E-3</v>
      </c>
      <c r="T5" s="17">
        <f>IF(Gesamtüberblick!U40="","",Gesamtüberblick!U40)</f>
        <v>-7.0213061999999996E-5</v>
      </c>
      <c r="U5" s="17" t="str">
        <f>IF(Gesamtüberblick!V40="","",Gesamtüberblick!V40)</f>
        <v/>
      </c>
      <c r="V5" s="17">
        <f>IF(Gesamtüberblick!T40="","",Gesamtüberblick!T40)</f>
        <v>-7.0213061999999996E-5</v>
      </c>
      <c r="W5" s="17">
        <f>IF(Gesamtüberblick!$AD40="","",Gesamtüberblick!$AD40)</f>
        <v>0.1295424912</v>
      </c>
      <c r="X5" s="17">
        <f>IF(Gesamtüberblick!$AE40="","",Gesamtüberblick!$AE40)</f>
        <v>0</v>
      </c>
      <c r="Y5" s="17">
        <f>IF(Gesamtüberblick!AF40="","",Gesamtüberblick!AF40)</f>
        <v>5.8970319600000001E-3</v>
      </c>
      <c r="Z5" s="17">
        <f>IF(Gesamtüberblick!AG40="","",Gesamtüberblick!AG40)</f>
        <v>0.13543952315999999</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0.1295424912</v>
      </c>
      <c r="AI5" s="17">
        <f>IF(Gesamtüberblick!$AE40="","",Gesamtüberblick!$AE40)</f>
        <v>0</v>
      </c>
      <c r="AJ5" s="17">
        <f>IF(Gesamtüberblick!AH40="","",Gesamtüberblick!AH40)</f>
        <v>0</v>
      </c>
      <c r="AK5" s="17">
        <f>IF(Gesamtüberblick!AI40="","",Gesamtüberblick!AI40)</f>
        <v>0.1295424912</v>
      </c>
    </row>
    <row r="6" spans="1:37" thickBot="1" x14ac:dyDescent="0.35">
      <c r="A6" s="56" t="s">
        <v>161</v>
      </c>
      <c r="B6" s="52" t="s">
        <v>150</v>
      </c>
      <c r="C6" s="17" t="str">
        <f>IF(Gesamtüberblick!C41="","",Gesamtüberblick!C41)</f>
        <v/>
      </c>
      <c r="D6" s="17" t="str">
        <f>IF(Gesamtüberblick!D41="","",Gesamtüberblick!D41)</f>
        <v/>
      </c>
      <c r="E6" s="17" t="str">
        <f>IF(Gesamtüberblick!E41="","",Gesamtüberblick!E41)</f>
        <v/>
      </c>
      <c r="F6" s="17">
        <f>IF(Gesamtüberblick!F41="","",Gesamtüberblick!F41)</f>
        <v>7.3411506000000006</v>
      </c>
      <c r="G6" s="17">
        <f>IF(Gesamtüberblick!G41="","",Gesamtüberblick!G41)</f>
        <v>3.3929646</v>
      </c>
      <c r="H6" s="17">
        <f>IF(Gesamtüberblick!H41="","",Gesamtüberblick!H41)</f>
        <v>3.3687292800000002</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0.26753233199999998</v>
      </c>
      <c r="Q6" s="17">
        <f>IF(Gesamtüberblick!Q41="","",Gesamtüberblick!Q41)</f>
        <v>1.40334768</v>
      </c>
      <c r="R6" s="17">
        <f>IF(Gesamtüberblick!R41="","",Gesamtüberblick!R41)</f>
        <v>0</v>
      </c>
      <c r="S6" s="17">
        <f>IF(Gesamtüberblick!S41="","",Gesamtüberblick!S41)</f>
        <v>0.854432568</v>
      </c>
      <c r="T6" s="17">
        <f>IF(Gesamtüberblick!U41="","",Gesamtüberblick!U41)</f>
        <v>-1.0433902920000001E-3</v>
      </c>
      <c r="U6" s="17" t="str">
        <f>IF(Gesamtüberblick!V41="","",Gesamtüberblick!V41)</f>
        <v/>
      </c>
      <c r="V6" s="17">
        <f>IF(Gesamtüberblick!T41="","",Gesamtüberblick!T41)</f>
        <v>-1.0433902920000001E-3</v>
      </c>
      <c r="W6" s="17">
        <f>IF(Gesamtüberblick!$AD41="","",Gesamtüberblick!$AD41)</f>
        <v>14.102844480000002</v>
      </c>
      <c r="X6" s="17">
        <f>IF(Gesamtüberblick!$AE41="","",Gesamtüberblick!$AE41)</f>
        <v>0</v>
      </c>
      <c r="Y6" s="17">
        <f>IF(Gesamtüberblick!AF41="","",Gesamtüberblick!AF41)</f>
        <v>2.52531258</v>
      </c>
      <c r="Z6" s="17">
        <f>IF(Gesamtüberblick!AG41="","",Gesamtüberblick!AG41)</f>
        <v>16.628157060000003</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14.102844480000002</v>
      </c>
      <c r="AI6" s="17">
        <f>IF(Gesamtüberblick!$AE41="","",Gesamtüberblick!$AE41)</f>
        <v>0</v>
      </c>
      <c r="AJ6" s="17">
        <f>IF(Gesamtüberblick!AH41="","",Gesamtüberblick!AH41)</f>
        <v>0</v>
      </c>
      <c r="AK6" s="17">
        <f>IF(Gesamtüberblick!AI41="","",Gesamtüberblick!AI41)</f>
        <v>14.102844480000002</v>
      </c>
    </row>
    <row r="7" spans="1:37" thickBot="1" x14ac:dyDescent="0.35">
      <c r="A7" s="56" t="s">
        <v>162</v>
      </c>
      <c r="B7" s="52" t="s">
        <v>152</v>
      </c>
      <c r="C7" s="17" t="str">
        <f>IF(Gesamtüberblick!C42="","",Gesamtüberblick!C42)</f>
        <v/>
      </c>
      <c r="D7" s="17" t="str">
        <f>IF(Gesamtüberblick!D42="","",Gesamtüberblick!D42)</f>
        <v/>
      </c>
      <c r="E7" s="17" t="str">
        <f>IF(Gesamtüberblick!E42="","",Gesamtüberblick!E42)</f>
        <v/>
      </c>
      <c r="F7" s="17">
        <f>IF(Gesamtüberblick!F42="","",Gesamtüberblick!F42)</f>
        <v>9.758956800000001E-10</v>
      </c>
      <c r="G7" s="17">
        <f>IF(Gesamtüberblick!G42="","",Gesamtüberblick!G42)</f>
        <v>2.2027790399999999E-10</v>
      </c>
      <c r="H7" s="17">
        <f>IF(Gesamtüberblick!H42="","",Gesamtüberblick!H42)</f>
        <v>7.8119632800000005E-10</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1.3092612000000001E-11</v>
      </c>
      <c r="Q7" s="17">
        <f>IF(Gesamtüberblick!Q42="","",Gesamtüberblick!Q42)</f>
        <v>8.2465358399999997E-11</v>
      </c>
      <c r="R7" s="17">
        <f>IF(Gesamtüberblick!R42="","",Gesamtüberblick!R42)</f>
        <v>0</v>
      </c>
      <c r="S7" s="17">
        <f>IF(Gesamtüberblick!S42="","",Gesamtüberblick!S42)</f>
        <v>3.1095122400000003E-11</v>
      </c>
      <c r="T7" s="17">
        <f>IF(Gesamtüberblick!U42="","",Gesamtüberblick!U42)</f>
        <v>-1.4018733600000001E-13</v>
      </c>
      <c r="U7" s="17" t="str">
        <f>IF(Gesamtüberblick!V42="","",Gesamtüberblick!V42)</f>
        <v/>
      </c>
      <c r="V7" s="17">
        <f>IF(Gesamtüberblick!T42="","",Gesamtüberblick!T42)</f>
        <v>-1.4018733600000001E-13</v>
      </c>
      <c r="W7" s="17">
        <f>IF(Gesamtüberblick!$AD42="","",Gesamtüberblick!$AD42)</f>
        <v>1.9773699119999999E-9</v>
      </c>
      <c r="X7" s="17">
        <f>IF(Gesamtüberblick!$AE42="","",Gesamtüberblick!$AE42)</f>
        <v>0</v>
      </c>
      <c r="Y7" s="17">
        <f>IF(Gesamtüberblick!AF42="","",Gesamtüberblick!AF42)</f>
        <v>1.266530928E-10</v>
      </c>
      <c r="Z7" s="17">
        <f>IF(Gesamtüberblick!AG42="","",Gesamtüberblick!AG42)</f>
        <v>2.1040230047999997E-9</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1.9773699119999999E-9</v>
      </c>
      <c r="AI7" s="17">
        <f>IF(Gesamtüberblick!$AE42="","",Gesamtüberblick!$AE42)</f>
        <v>0</v>
      </c>
      <c r="AJ7" s="17">
        <f>IF(Gesamtüberblick!AH42="","",Gesamtüberblick!AH42)</f>
        <v>0</v>
      </c>
      <c r="AK7" s="17">
        <f>IF(Gesamtüberblick!AI42="","",Gesamtüberblick!AI42)</f>
        <v>1.9773699119999999E-9</v>
      </c>
    </row>
    <row r="8" spans="1:37" thickBot="1" x14ac:dyDescent="0.35">
      <c r="A8" s="56" t="s">
        <v>163</v>
      </c>
      <c r="B8" s="52" t="s">
        <v>152</v>
      </c>
      <c r="C8" s="17" t="str">
        <f>IF(Gesamtüberblick!C43="","",Gesamtüberblick!C43)</f>
        <v/>
      </c>
      <c r="D8" s="17" t="str">
        <f>IF(Gesamtüberblick!D43="","",Gesamtüberblick!D43)</f>
        <v/>
      </c>
      <c r="E8" s="17" t="str">
        <f>IF(Gesamtüberblick!E43="","",Gesamtüberblick!E43)</f>
        <v/>
      </c>
      <c r="F8" s="17">
        <f>IF(Gesamtüberblick!F43="","",Gesamtüberblick!F43)</f>
        <v>1.6823229599999998E-8</v>
      </c>
      <c r="G8" s="17">
        <f>IF(Gesamtüberblick!G43="","",Gesamtüberblick!G43)</f>
        <v>4.87067184E-9</v>
      </c>
      <c r="H8" s="17">
        <f>IF(Gesamtüberblick!H43="","",Gesamtüberblick!H43)</f>
        <v>7.570006439999999E-9</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9.1009749600000002E-11</v>
      </c>
      <c r="Q8" s="17">
        <f>IF(Gesamtüberblick!Q43="","",Gesamtüberblick!Q43)</f>
        <v>1.84031436E-9</v>
      </c>
      <c r="R8" s="17">
        <f>IF(Gesamtüberblick!R43="","",Gesamtüberblick!R43)</f>
        <v>0</v>
      </c>
      <c r="S8" s="17">
        <f>IF(Gesamtüberblick!S43="","",Gesamtüberblick!S43)</f>
        <v>3.8913711600000003E-10</v>
      </c>
      <c r="T8" s="17">
        <f>IF(Gesamtüberblick!U43="","",Gesamtüberblick!U43)</f>
        <v>-2.5606914000000001E-12</v>
      </c>
      <c r="U8" s="17" t="str">
        <f>IF(Gesamtüberblick!V43="","",Gesamtüberblick!V43)</f>
        <v/>
      </c>
      <c r="V8" s="17">
        <f>IF(Gesamtüberblick!T43="","",Gesamtüberblick!T43)</f>
        <v>-2.5606914000000001E-12</v>
      </c>
      <c r="W8" s="17">
        <f>IF(Gesamtüberblick!$AD43="","",Gesamtüberblick!$AD43)</f>
        <v>2.9263907879999999E-8</v>
      </c>
      <c r="X8" s="17">
        <f>IF(Gesamtüberblick!$AE43="","",Gesamtüberblick!$AE43)</f>
        <v>0</v>
      </c>
      <c r="Y8" s="17">
        <f>IF(Gesamtüberblick!AF43="","",Gesamtüberblick!AF43)</f>
        <v>2.3204612256000001E-9</v>
      </c>
      <c r="Z8" s="17">
        <f>IF(Gesamtüberblick!AG43="","",Gesamtüberblick!AG43)</f>
        <v>3.1584369105599997E-8</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2.9263907879999999E-8</v>
      </c>
      <c r="AI8" s="17">
        <f>IF(Gesamtüberblick!$AE43="","",Gesamtüberblick!$AE43)</f>
        <v>0</v>
      </c>
      <c r="AJ8" s="17">
        <f>IF(Gesamtüberblick!AH43="","",Gesamtüberblick!AH43)</f>
        <v>0</v>
      </c>
      <c r="AK8" s="17">
        <f>IF(Gesamtüberblick!AI43="","",Gesamtüberblick!AI43)</f>
        <v>2.9263907879999999E-8</v>
      </c>
    </row>
    <row r="9" spans="1:37" thickBot="1" x14ac:dyDescent="0.35">
      <c r="A9" s="56" t="s">
        <v>164</v>
      </c>
      <c r="B9" s="52" t="s">
        <v>155</v>
      </c>
      <c r="C9" s="17" t="str">
        <f>IF(Gesamtüberblick!C44="","",Gesamtüberblick!C44)</f>
        <v/>
      </c>
      <c r="D9" s="17" t="str">
        <f>IF(Gesamtüberblick!D44="","",Gesamtüberblick!D44)</f>
        <v/>
      </c>
      <c r="E9" s="17" t="str">
        <f>IF(Gesamtüberblick!E44="","",Gesamtüberblick!E44)</f>
        <v/>
      </c>
      <c r="F9" s="17">
        <f>IF(Gesamtüberblick!F44="","",Gesamtüberblick!F44)</f>
        <v>3.8145226800000005</v>
      </c>
      <c r="G9" s="17">
        <f>IF(Gesamtüberblick!G44="","",Gesamtüberblick!G44)</f>
        <v>4.1495128799999996</v>
      </c>
      <c r="H9" s="17">
        <f>IF(Gesamtüberblick!H44="","",Gesamtüberblick!H44)</f>
        <v>2.26379208</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3.7712585999999999E-2</v>
      </c>
      <c r="Q9" s="17">
        <f>IF(Gesamtüberblick!Q44="","",Gesamtüberblick!Q44)</f>
        <v>1.42202388</v>
      </c>
      <c r="R9" s="17">
        <f>IF(Gesamtüberblick!R44="","",Gesamtüberblick!R44)</f>
        <v>0</v>
      </c>
      <c r="S9" s="17">
        <f>IF(Gesamtüberblick!S44="","",Gesamtüberblick!S44)</f>
        <v>3.6139405200000003</v>
      </c>
      <c r="T9" s="17">
        <f>IF(Gesamtüberblick!U44="","",Gesamtüberblick!U44)</f>
        <v>-1.45124052E-3</v>
      </c>
      <c r="U9" s="17" t="str">
        <f>IF(Gesamtüberblick!V44="","",Gesamtüberblick!V44)</f>
        <v/>
      </c>
      <c r="V9" s="17">
        <f>IF(Gesamtüberblick!T44="","",Gesamtüberblick!T44)</f>
        <v>-1.45124052E-3</v>
      </c>
      <c r="W9" s="17">
        <f>IF(Gesamtüberblick!$AD44="","",Gesamtüberblick!$AD44)</f>
        <v>10.227827640000001</v>
      </c>
      <c r="X9" s="17">
        <f>IF(Gesamtüberblick!$AE44="","",Gesamtüberblick!$AE44)</f>
        <v>0</v>
      </c>
      <c r="Y9" s="17">
        <f>IF(Gesamtüberblick!AF44="","",Gesamtüberblick!AF44)</f>
        <v>5.0736769860000006</v>
      </c>
      <c r="Z9" s="17">
        <f>IF(Gesamtüberblick!AG44="","",Gesamtüberblick!AG44)</f>
        <v>15.301504626000002</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10.227827640000001</v>
      </c>
      <c r="AI9" s="17">
        <f>IF(Gesamtüberblick!$AE44="","",Gesamtüberblick!$AE44)</f>
        <v>0</v>
      </c>
      <c r="AJ9" s="17">
        <f>IF(Gesamtüberblick!AH44="","",Gesamtüberblick!AH44)</f>
        <v>0</v>
      </c>
      <c r="AK9" s="17">
        <f>IF(Gesamtüberblick!AI44="","",Gesamtüberblick!AI44)</f>
        <v>10.227827640000001</v>
      </c>
    </row>
    <row r="10" spans="1:37" ht="22.1" customHeight="1" thickBot="1" x14ac:dyDescent="0.35">
      <c r="A10" s="118" t="s">
        <v>57</v>
      </c>
      <c r="B10" s="119"/>
      <c r="C10" s="118" t="s">
        <v>169</v>
      </c>
      <c r="D10" s="120"/>
      <c r="E10" s="120"/>
      <c r="F10" s="120"/>
      <c r="G10" s="120"/>
      <c r="H10" s="120"/>
      <c r="I10" s="120"/>
      <c r="J10" s="120"/>
      <c r="K10" s="120"/>
      <c r="L10" s="120"/>
      <c r="M10" s="120"/>
      <c r="N10" s="120"/>
      <c r="O10" s="120"/>
      <c r="P10" s="120"/>
      <c r="Q10" s="120"/>
      <c r="R10" s="120"/>
      <c r="S10" s="120"/>
      <c r="T10" s="120"/>
      <c r="U10" s="120"/>
      <c r="V10" s="121"/>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2.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awinkelkotte</cp:lastModifiedBy>
  <dcterms:created xsi:type="dcterms:W3CDTF">2014-06-17T12:21:02Z</dcterms:created>
  <dcterms:modified xsi:type="dcterms:W3CDTF">2025-03-06T13:26:48Z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