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D8DCE43C-DF78-4FA5-B534-E306AECD1FA0}" xr6:coauthVersionLast="36" xr6:coauthVersionMax="47" xr10:uidLastSave="{00000000-0000-0000-0000-000000000000}"/>
  <bookViews>
    <workbookView xWindow="-28925" yWindow="-1966" windowWidth="29038" windowHeight="15715"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<sst xmlns="http://schemas.openxmlformats.org/spreadsheetml/2006/main" count="2702" uniqueCount="322">
  <si>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</si>
  <si>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</si>
  <si>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</si>
  <si>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</si>
  <si>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</si>
  <si>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</si>
  <si>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</si>
  <si>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</si>
  <si>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</si>
  <si>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</si>
  <si>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</si>
  <si>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</si>
  <si>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</si>
  <si>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</si>
  <si>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</si>
  <si>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</si>
  <si>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</si>
  <si>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</si>
  <si>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</si>
  <si>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</si>
  <si>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</si>
  <si>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</si>
  <si>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</si>
  <si>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</si>
  <si>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</si>
  <si>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</si>
  <si>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</si>
  <si>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</si>
  <si>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</si>
  <si>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</si>
  <si>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</si>
  <si>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</si>
  <si>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</si>
  <si>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</si>
  <si>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</si>
  <si>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</si>
  <si>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</si>
  <si>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</si>
  <si>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</si>
  <si>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</si>
  <si>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</si>
  <si>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</si>
  <si>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</si>
  <si>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</si>
  <si>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</si>
  <si>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</si>
  <si>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</si>
  <si>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</si>
  <si>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</si>
  <si>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</si>
  <si>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</si>
  <si>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</si>
  <si>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</si>
  <si>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</si>
  <si>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</si>
  <si>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</si>
  <si>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</si>
  <si>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</si>
  <si>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</si>
  <si>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</si>
  <si>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</si>
  <si>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</si>
  <si>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</si>
  <si>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</si>
  <si>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</si>
  <si>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</si>
  <si>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</si>
  <si>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</si>
  <si>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</si>
  <si>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</si>
  <si>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</si>
  <si>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</si>
  <si>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</si>
  <si>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</si>
  <si>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</si>
  <si>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</si>
  <si>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</si>
  <si>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</si>
  <si>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</si>
  <si>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</si>
  <si>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</si>
  <si>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</si>
  <si>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</si>
  <si>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</si>
  <si>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</si>
  <si>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</si>
  <si>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</si>
  <si>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</si>
  <si>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</si>
  <si>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</si>
  <si>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</si>
  <si>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</si>
  <si>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</si>
  <si>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</si>
  <si>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</si>
  <si>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</si>
  <si>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</si>
  <si>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</si>
  <si>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</si>
  <si>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</si>
  <si>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</si>
  <si>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</si>
  <si>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</si>
  <si>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</si>
  <si>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</si>
  <si>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</si>
  <si>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</si>
  <si>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</si>
  <si>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</si>
  <si>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</si>
  <si>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</si>
  <si>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</si>
  <si>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</si>
  <si>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</si>
  <si>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</si>
  <si>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</si>
  <si>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</si>
  <si>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</si>
  <si>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</si>
  <si>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</si>
  <si>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</si>
  <si>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</si>
  <si>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</si>
  <si>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</si>
  <si>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</si>
  <si>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</si>
  <si>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</si>
  <si>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</si>
  <si>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</si>
  <si>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</si>
  <si>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</si>
  <si>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</si>
  <si>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</si>
  <si>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</si>
  <si>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</si>
  <si>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</si>
  <si>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</si>
  <si>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</si>
  <si>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</si>
  <si>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</si>
  <si>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</si>
  <si>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</si>
  <si>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</si>
  <si>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</si>
  <si>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</si>
  <si>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</si>
  <si>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</si>
  <si>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</si>
  <si>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</si>
  <si>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</si>
  <si>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</si>
  <si>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</si>
  <si>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</si>
  <si>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</si>
  <si>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</si>
  <si>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</si>
  <si>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</si>
  <si>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</si>
  <si>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</si>
  <si>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</si>
  <si>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</si>
  <si>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</si>
  <si>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</si>
  <si>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</si>
  <si>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</si>
  <si>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</si>
  <si>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</si>
  <si>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</si>
  <si>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</si>
  <si>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</si>
  <si>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</si>
  <si>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</si>
  <si>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</si>
  <si>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</si>
  <si>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</si>
  <si>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</si>
  <si>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</si>
  <si>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</si>
  <si>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</si>
  <si>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</si>
  <si>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</si>
  <si>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</si>
  <si>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</si>
  <si>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</si>
  <si>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</si>
  <si>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</si>
  <si>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</si>
  <si>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</si>
  <si>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</si>
  <si>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</si>
  <si>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</si>
  <si>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</si>
  <si>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</si>
  <si>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</si>
  <si>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</si>
  <si>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</si>
  <si>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</si>
  <si>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</si>
  <si>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</si>
  <si>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</si>
  <si>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</si>
  <si>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</si>
  <si>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</si>
  <si>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</si>
  <si>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</si>
  <si>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</si>
  <si>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</si>
  <si>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</si>
  <si>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</si>
  <si>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</si>
  <si>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</si>
  <si>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</si>
  <si>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</si>
  <si>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</si>
  <si>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</si>
  <si>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</si>
  <si>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</si>
  <si>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</si>
  <si>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</si>
  <si>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</si>
  <si>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</si>
  <si>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</si>
  <si>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</si>
  <si>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</si>
  <si>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</si>
  <si>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</si>
  <si>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</si>
  <si>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</si>
  <si>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</si>
  <si>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</si>
  <si>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</si>
  <si>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</si>
  <si>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</si>
  <si>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</si>
  <si>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</si>
  <si>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</si>
  <si>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</si>
  <si>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</si>
  <si>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</si>
  <si>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</si>
  <si>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</si>
  <si>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</si>
  <si>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</si>
  <si>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</si>
  <si>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</si>
  <si>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</si>
  <si>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</si>
  <si>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</si>
  <si>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</si>
  <si>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</si>
  <si>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</si>
  <si>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</si>
  <si>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</si>
  <si>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</si>
  <si>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</si>
  <si>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</si>
  <si>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</si>
  <si>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</si>
  <si>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</si>
  <si>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</si>
  <si>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</si>
  <si>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</si>
  <si>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</si>
  <si>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</si>
  <si>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</si>
  <si>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</si>
  <si>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</si>
  <si>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</si>
  <si>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</si>
  <si>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</si>
  <si>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</si>
  <si>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</si>
  <si>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</si>
  <si>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</si>
  <si>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</si>
  <si>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</si>
  <si>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</si>
  <si>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</si>
  <si>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</si>
  <si>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</si>
  <si>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</si>
  <si>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</si>
  <si>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</si>
  <si>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</si>
  <si>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</si>
  <si>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</si>
  <si>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</si>
  <si>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</si>
  <si>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</si>
  <si>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</si>
  <si>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</si>
  <si>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</si>
  <si>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</si>
  <si>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</si>
  <si>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</si>
  <si>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</si>
  <si>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</si>
  <si>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</si>
  <si>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</si>
  <si>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</si>
  <si>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</si>
  <si>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</si>
  <si>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</si>
  <si>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</si>
  <si>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</si>
  <si>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</si>
  <si>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</si>
  <si>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</si>
  <si>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</si>
  <si>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</si>
  <si>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</si>
  <si>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</si>
  <si>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</si>
  <si>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</si>
  <si>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</si>
  <si>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</si>
  <si>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</si>
  <si>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</si>
  <si>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</si>
  <si>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</si>
  <si>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</si>
  <si>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BAU-EPD-KNAUF-2025-11-ecoinvent-GKFI-20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</si>
</sst>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zoomScale="60" zoomScaleNormal="60" workbookViewId="0">
      <selection activeCell="V39" sqref="V39"/>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2.5417371766481605</v>
      </c>
      <c r="I2" s="87">
        <v>0.71713595685560005</v>
      </c>
      <c r="J2" s="87">
        <v>0.47797302456037338</v>
      </c>
      <c r="K2" s="87">
        <v>0</v>
      </c>
      <c r="L2" s="87">
        <v>0</v>
      </c>
      <c r="M2" s="87">
        <v>0</v>
      </c>
      <c r="N2" s="87">
        <v>0</v>
      </c>
      <c r="O2" s="87">
        <v>0</v>
      </c>
      <c r="P2" s="87">
        <v>0</v>
      </c>
      <c r="Q2" s="87">
        <v>0</v>
      </c>
      <c r="R2" s="87">
        <v>6.3415729050296007E-2</v>
      </c>
      <c r="S2" s="87">
        <v>0.29042543999187997</v>
      </c>
      <c r="T2" s="87">
        <v>0</v>
      </c>
      <c r="U2" s="87">
        <v>0.74197369609876673</v>
      </c>
      <c r="V2" s="87">
        <v>-7.9781746779680003E-4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3.2676730920000003</v>
      </c>
      <c r="I3" s="87">
        <v>0.71678205900000003</v>
      </c>
      <c r="J3" s="87">
        <v>0.37465879660000001</v>
      </c>
      <c r="K3" s="87">
        <v>0</v>
      </c>
      <c r="L3" s="87">
        <v>0</v>
      </c>
      <c r="M3" s="87">
        <v>0</v>
      </c>
      <c r="N3" s="87">
        <v>0</v>
      </c>
      <c r="O3" s="87">
        <v>0</v>
      </c>
      <c r="P3" s="87">
        <v>0</v>
      </c>
      <c r="Q3" s="87">
        <v>0</v>
      </c>
      <c r="R3" s="87">
        <v>6.3408592900000005E-2</v>
      </c>
      <c r="S3" s="87">
        <v>0.29029167379999998</v>
      </c>
      <c r="T3" s="87">
        <v>0</v>
      </c>
      <c r="U3" s="87">
        <v>0.10828225406</v>
      </c>
      <c r="V3" s="87">
        <v>-7.9735605519999999E-4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-0.73624007493784005</v>
      </c>
      <c r="I4" s="87">
        <v>0</v>
      </c>
      <c r="J4" s="87">
        <v>0.10261401843117333</v>
      </c>
      <c r="K4" s="87">
        <v>0</v>
      </c>
      <c r="L4" s="87">
        <v>0</v>
      </c>
      <c r="M4" s="87">
        <v>0</v>
      </c>
      <c r="N4" s="87">
        <v>0</v>
      </c>
      <c r="O4" s="87">
        <v>0</v>
      </c>
      <c r="P4" s="87">
        <v>0</v>
      </c>
      <c r="Q4" s="87">
        <v>0</v>
      </c>
      <c r="R4" s="87">
        <v>0</v>
      </c>
      <c r="S4" s="87">
        <v>0</v>
      </c>
      <c r="T4" s="87">
        <v>0</v>
      </c>
      <c r="U4" s="87">
        <v>0.6336260565066667</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1.0304159586E-2</v>
      </c>
      <c r="I5" s="87">
        <v>3.5389785560000002E-4</v>
      </c>
      <c r="J5" s="87">
        <v>7.0020952920000004E-4</v>
      </c>
      <c r="K5" s="87">
        <v>0</v>
      </c>
      <c r="L5" s="87">
        <v>0</v>
      </c>
      <c r="M5" s="87">
        <v>0</v>
      </c>
      <c r="N5" s="87">
        <v>0</v>
      </c>
      <c r="O5" s="87">
        <v>0</v>
      </c>
      <c r="P5" s="87">
        <v>0</v>
      </c>
      <c r="Q5" s="87">
        <v>0</v>
      </c>
      <c r="R5" s="87">
        <v>7.1361502959999997E-6</v>
      </c>
      <c r="S5" s="87">
        <v>1.3376619187999999E-4</v>
      </c>
      <c r="T5" s="87">
        <v>0</v>
      </c>
      <c r="U5" s="87">
        <v>6.5385532100000005E-5</v>
      </c>
      <c r="V5" s="87">
        <v>-4.6141259680000001E-7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1.7329503102000001E-7</v>
      </c>
      <c r="I6" s="87">
        <v>1.5609930720000001E-8</v>
      </c>
      <c r="J6" s="87">
        <v>1.5575612142E-8</v>
      </c>
      <c r="K6" s="87">
        <v>0</v>
      </c>
      <c r="L6" s="87">
        <v>0</v>
      </c>
      <c r="M6" s="87">
        <v>0</v>
      </c>
      <c r="N6" s="87">
        <v>0</v>
      </c>
      <c r="O6" s="87">
        <v>0</v>
      </c>
      <c r="P6" s="87">
        <v>0</v>
      </c>
      <c r="Q6" s="87">
        <v>0</v>
      </c>
      <c r="R6" s="87">
        <v>1.0086497982000001E-9</v>
      </c>
      <c r="S6" s="87">
        <v>6.3652427979999996E-9</v>
      </c>
      <c r="T6" s="87">
        <v>0</v>
      </c>
      <c r="U6" s="87">
        <v>3.1367907600000004E-9</v>
      </c>
      <c r="V6" s="87">
        <v>-3.397879024E-11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8.7840801700000016E-3</v>
      </c>
      <c r="I7" s="87">
        <v>1.5668324688000001E-3</v>
      </c>
      <c r="J7" s="87">
        <v>1.3756990948000001E-3</v>
      </c>
      <c r="K7" s="87">
        <v>0</v>
      </c>
      <c r="L7" s="87">
        <v>0</v>
      </c>
      <c r="M7" s="87">
        <v>0</v>
      </c>
      <c r="N7" s="87">
        <v>0</v>
      </c>
      <c r="O7" s="87">
        <v>0</v>
      </c>
      <c r="P7" s="87">
        <v>0</v>
      </c>
      <c r="Q7" s="87">
        <v>0</v>
      </c>
      <c r="R7" s="87">
        <v>5.8770466480000008E-4</v>
      </c>
      <c r="S7" s="87">
        <v>1.1394486126E-3</v>
      </c>
      <c r="T7" s="87">
        <v>0</v>
      </c>
      <c r="U7" s="87">
        <v>8.1599172960000006E-4</v>
      </c>
      <c r="V7" s="87">
        <v>-1.4037018411999999E-6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4.462533514E-4</v>
      </c>
      <c r="I8" s="87">
        <v>5.0943628480000006E-5</v>
      </c>
      <c r="J8" s="87">
        <v>1.0119837204000001E-4</v>
      </c>
      <c r="K8" s="87">
        <v>0</v>
      </c>
      <c r="L8" s="87">
        <v>0</v>
      </c>
      <c r="M8" s="87">
        <v>0</v>
      </c>
      <c r="N8" s="87">
        <v>0</v>
      </c>
      <c r="O8" s="87">
        <v>0</v>
      </c>
      <c r="P8" s="87">
        <v>0</v>
      </c>
      <c r="Q8" s="87">
        <v>0</v>
      </c>
      <c r="R8" s="87">
        <v>1.9466135179999998E-6</v>
      </c>
      <c r="S8" s="87">
        <v>2.0146267839999999E-5</v>
      </c>
      <c r="T8" s="87">
        <v>0</v>
      </c>
      <c r="U8" s="87">
        <v>9.0176418020000005E-6</v>
      </c>
      <c r="V8" s="87">
        <v>-4.0757258080000004E-7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2.876863412E-3</v>
      </c>
      <c r="I9" s="87">
        <v>3.953036282E-4</v>
      </c>
      <c r="J9" s="87">
        <v>4.0935396919999998E-4</v>
      </c>
      <c r="K9" s="87">
        <v>0</v>
      </c>
      <c r="L9" s="87">
        <v>0</v>
      </c>
      <c r="M9" s="87">
        <v>0</v>
      </c>
      <c r="N9" s="87">
        <v>0</v>
      </c>
      <c r="O9" s="87">
        <v>0</v>
      </c>
      <c r="P9" s="87">
        <v>0</v>
      </c>
      <c r="Q9" s="87">
        <v>0</v>
      </c>
      <c r="R9" s="87">
        <v>2.7242141720000004E-4</v>
      </c>
      <c r="S9" s="87">
        <v>4.3231956480000003E-4</v>
      </c>
      <c r="T9" s="87">
        <v>0</v>
      </c>
      <c r="U9" s="87">
        <v>3.1323183320000001E-4</v>
      </c>
      <c r="V9" s="87">
        <v>-4.0609199460000001E-7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2.9401662640000003E-2</v>
      </c>
      <c r="I10" s="87">
        <v>4.0166358600000002E-3</v>
      </c>
      <c r="J10" s="87">
        <v>4.1109762159999997E-3</v>
      </c>
      <c r="K10" s="87">
        <v>0</v>
      </c>
      <c r="L10" s="87">
        <v>0</v>
      </c>
      <c r="M10" s="87">
        <v>0</v>
      </c>
      <c r="N10" s="87">
        <v>0</v>
      </c>
      <c r="O10" s="87">
        <v>0</v>
      </c>
      <c r="P10" s="87">
        <v>0</v>
      </c>
      <c r="Q10" s="87">
        <v>0</v>
      </c>
      <c r="R10" s="87">
        <v>2.9611636780000001E-3</v>
      </c>
      <c r="S10" s="87">
        <v>4.6107338219999999E-3</v>
      </c>
      <c r="T10" s="87">
        <v>0</v>
      </c>
      <c r="U10" s="87">
        <v>3.3569751580000001E-3</v>
      </c>
      <c r="V10" s="87">
        <v>-3.7599991979999998E-6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1.0033598518000002E-2</v>
      </c>
      <c r="I11" s="87">
        <v>2.4323094799999999E-3</v>
      </c>
      <c r="J11" s="87">
        <v>1.4888491023999999E-3</v>
      </c>
      <c r="K11" s="87">
        <v>0</v>
      </c>
      <c r="L11" s="87">
        <v>0</v>
      </c>
      <c r="M11" s="87">
        <v>0</v>
      </c>
      <c r="N11" s="87">
        <v>0</v>
      </c>
      <c r="O11" s="87">
        <v>0</v>
      </c>
      <c r="P11" s="87">
        <v>0</v>
      </c>
      <c r="Q11" s="87">
        <v>0</v>
      </c>
      <c r="R11" s="87">
        <v>8.7700843860000004E-4</v>
      </c>
      <c r="S11" s="87">
        <v>1.6748795190000001E-3</v>
      </c>
      <c r="T11" s="87">
        <v>0</v>
      </c>
      <c r="U11" s="87">
        <v>1.1686275295999999E-3</v>
      </c>
      <c r="V11" s="87">
        <v>-1.7436874304000002E-6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3.4096725920000001E-5</v>
      </c>
      <c r="I12" s="87">
        <v>2.3431252500000004E-6</v>
      </c>
      <c r="J12" s="87">
        <v>9.7283443600000005E-6</v>
      </c>
      <c r="K12" s="87">
        <v>0</v>
      </c>
      <c r="L12" s="87">
        <v>0</v>
      </c>
      <c r="M12" s="87">
        <v>0</v>
      </c>
      <c r="N12" s="87">
        <v>0</v>
      </c>
      <c r="O12" s="87">
        <v>0</v>
      </c>
      <c r="P12" s="87">
        <v>0</v>
      </c>
      <c r="Q12" s="87">
        <v>0</v>
      </c>
      <c r="R12" s="87">
        <v>2.213418608E-8</v>
      </c>
      <c r="S12" s="87">
        <v>9.3186042020000007E-7</v>
      </c>
      <c r="T12" s="87">
        <v>0</v>
      </c>
      <c r="U12" s="87">
        <v>1.5036662852000002E-7</v>
      </c>
      <c r="V12" s="87">
        <v>-1.1232300001999999E-9</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49.022113140000002</v>
      </c>
      <c r="I13" s="87">
        <v>10.180192376000001</v>
      </c>
      <c r="J13" s="87">
        <v>5.3314171960000003</v>
      </c>
      <c r="K13" s="87">
        <v>0</v>
      </c>
      <c r="L13" s="87">
        <v>0</v>
      </c>
      <c r="M13" s="87">
        <v>0</v>
      </c>
      <c r="N13" s="87">
        <v>0</v>
      </c>
      <c r="O13" s="87">
        <v>0</v>
      </c>
      <c r="P13" s="87">
        <v>0</v>
      </c>
      <c r="Q13" s="87">
        <v>0</v>
      </c>
      <c r="R13" s="87">
        <v>0.83042623020000006</v>
      </c>
      <c r="S13" s="87">
        <v>4.1111830520000003</v>
      </c>
      <c r="T13" s="87">
        <v>0</v>
      </c>
      <c r="U13" s="87">
        <v>2.6983910000000004</v>
      </c>
      <c r="V13" s="87">
        <v>-1.2068786794000001E-2</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1.1442178022</v>
      </c>
      <c r="I14" s="87">
        <v>4.1971730720000003E-2</v>
      </c>
      <c r="J14" s="87">
        <v>0.11285331008</v>
      </c>
      <c r="K14" s="87">
        <v>0</v>
      </c>
      <c r="L14" s="87">
        <v>0</v>
      </c>
      <c r="M14" s="87">
        <v>0</v>
      </c>
      <c r="N14" s="87">
        <v>0</v>
      </c>
      <c r="O14" s="87">
        <v>0</v>
      </c>
      <c r="P14" s="87">
        <v>0</v>
      </c>
      <c r="Q14" s="87">
        <v>0</v>
      </c>
      <c r="R14" s="87">
        <v>1.7896203660000001E-3</v>
      </c>
      <c r="S14" s="87">
        <v>1.5585213462000001E-2</v>
      </c>
      <c r="T14" s="87">
        <v>0</v>
      </c>
      <c r="U14" s="87">
        <v>0.11920787448</v>
      </c>
      <c r="V14" s="87">
        <v>-1.0338246407999999E-4</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9.5859878909644571</v>
      </c>
      <c r="I15" s="87">
        <v>0.15396027052</v>
      </c>
      <c r="J15" s="87">
        <v>1.4707357661555429</v>
      </c>
      <c r="K15" s="87">
        <v>0</v>
      </c>
      <c r="L15" s="87">
        <v>0</v>
      </c>
      <c r="M15" s="87">
        <v>0</v>
      </c>
      <c r="N15" s="87">
        <v>0</v>
      </c>
      <c r="O15" s="87">
        <v>0</v>
      </c>
      <c r="P15" s="87">
        <v>0</v>
      </c>
      <c r="Q15" s="87">
        <v>0</v>
      </c>
      <c r="R15" s="87">
        <v>4.5774116879999998E-3</v>
      </c>
      <c r="S15" s="87">
        <v>6.9016379660000002E-2</v>
      </c>
      <c r="T15" s="87">
        <v>0</v>
      </c>
      <c r="U15" s="87">
        <v>4.7192053576999999</v>
      </c>
      <c r="V15" s="87">
        <v>-4.2221455820000003E-3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5.5955274450355423</v>
      </c>
      <c r="I16" s="87">
        <v>0</v>
      </c>
      <c r="J16" s="87">
        <v>-0.89815996215554306</v>
      </c>
      <c r="K16" s="87">
        <v>0</v>
      </c>
      <c r="L16" s="87">
        <v>0</v>
      </c>
      <c r="M16" s="87">
        <v>0</v>
      </c>
      <c r="N16" s="87">
        <v>0</v>
      </c>
      <c r="O16" s="87">
        <v>0</v>
      </c>
      <c r="P16" s="87">
        <v>0</v>
      </c>
      <c r="Q16" s="87">
        <v>0</v>
      </c>
      <c r="R16" s="87">
        <v>0</v>
      </c>
      <c r="S16" s="87">
        <v>0</v>
      </c>
      <c r="T16" s="87">
        <v>0</v>
      </c>
      <c r="U16" s="87">
        <v>-4.6973674828799998</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15.181515336</v>
      </c>
      <c r="I17" s="87">
        <v>0.15396027052</v>
      </c>
      <c r="J17" s="87">
        <v>0.57257580399999985</v>
      </c>
      <c r="K17" s="87">
        <v>0</v>
      </c>
      <c r="L17" s="87">
        <v>0</v>
      </c>
      <c r="M17" s="87">
        <v>0</v>
      </c>
      <c r="N17" s="87">
        <v>0</v>
      </c>
      <c r="O17" s="87">
        <v>0</v>
      </c>
      <c r="P17" s="87">
        <v>0</v>
      </c>
      <c r="Q17" s="87">
        <v>0</v>
      </c>
      <c r="R17" s="87">
        <v>4.5774116879999998E-3</v>
      </c>
      <c r="S17" s="87">
        <v>6.9016379660000002E-2</v>
      </c>
      <c r="T17" s="87">
        <v>0</v>
      </c>
      <c r="U17" s="87">
        <v>2.1837874820000103E-2</v>
      </c>
      <c r="V17" s="87">
        <v>-4.2221455820000003E-3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48.924382555298401</v>
      </c>
      <c r="I18" s="87">
        <v>10.180345456</v>
      </c>
      <c r="J18" s="87">
        <v>5.3840012820158858</v>
      </c>
      <c r="K18" s="87">
        <v>0</v>
      </c>
      <c r="L18" s="87">
        <v>0</v>
      </c>
      <c r="M18" s="87">
        <v>0</v>
      </c>
      <c r="N18" s="87">
        <v>0</v>
      </c>
      <c r="O18" s="87">
        <v>0</v>
      </c>
      <c r="P18" s="87">
        <v>0</v>
      </c>
      <c r="Q18" s="87">
        <v>0</v>
      </c>
      <c r="R18" s="87">
        <v>0.83043039540000008</v>
      </c>
      <c r="S18" s="87">
        <v>4.1112140239999997</v>
      </c>
      <c r="T18" s="87">
        <v>0</v>
      </c>
      <c r="U18" s="87">
        <v>2.7481350606857142</v>
      </c>
      <c r="V18" s="87">
        <v>-1.2068840016000001E-2</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0.1054219647015999</v>
      </c>
      <c r="I19" s="87">
        <v>0</v>
      </c>
      <c r="J19" s="87">
        <v>-5.5904676015885606E-2</v>
      </c>
      <c r="K19" s="87">
        <v>0</v>
      </c>
      <c r="L19" s="87">
        <v>0</v>
      </c>
      <c r="M19" s="87">
        <v>0</v>
      </c>
      <c r="N19" s="87">
        <v>0</v>
      </c>
      <c r="O19" s="87">
        <v>0</v>
      </c>
      <c r="P19" s="87">
        <v>0</v>
      </c>
      <c r="Q19" s="87">
        <v>0</v>
      </c>
      <c r="R19" s="87">
        <v>0</v>
      </c>
      <c r="S19" s="87">
        <v>0</v>
      </c>
      <c r="T19" s="87">
        <v>0</v>
      </c>
      <c r="U19" s="87">
        <v>-4.9517288685714284E-2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49.029804519999999</v>
      </c>
      <c r="I20" s="87">
        <v>10.180345456</v>
      </c>
      <c r="J20" s="87">
        <v>5.3280966059999999</v>
      </c>
      <c r="K20" s="87">
        <v>0</v>
      </c>
      <c r="L20" s="87">
        <v>0</v>
      </c>
      <c r="M20" s="87">
        <v>0</v>
      </c>
      <c r="N20" s="87">
        <v>0</v>
      </c>
      <c r="O20" s="87">
        <v>0</v>
      </c>
      <c r="P20" s="87">
        <v>0</v>
      </c>
      <c r="Q20" s="87">
        <v>0</v>
      </c>
      <c r="R20" s="87">
        <v>0.83043039540000008</v>
      </c>
      <c r="S20" s="87">
        <v>4.1112140239999997</v>
      </c>
      <c r="T20" s="87">
        <v>0</v>
      </c>
      <c r="U20" s="87">
        <v>2.698617772</v>
      </c>
      <c r="V20" s="87">
        <v>-1.2068840016000001E-2</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0.30360575340000001</v>
      </c>
      <c r="I21" s="87">
        <v>0</v>
      </c>
      <c r="J21" s="87">
        <v>1.5180287492E-2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2.0883262600000001E-4</v>
      </c>
      <c r="I25" s="87">
        <v>6.4763281479999997E-5</v>
      </c>
      <c r="J25" s="87">
        <v>6.6487991120000011E-5</v>
      </c>
      <c r="K25" s="87">
        <v>0</v>
      </c>
      <c r="L25" s="87">
        <v>0</v>
      </c>
      <c r="M25" s="87">
        <v>0</v>
      </c>
      <c r="N25" s="87">
        <v>0</v>
      </c>
      <c r="O25" s="87">
        <v>0</v>
      </c>
      <c r="P25" s="87">
        <v>0</v>
      </c>
      <c r="Q25" s="87">
        <v>0</v>
      </c>
      <c r="R25" s="87">
        <v>5.5888609100000007E-6</v>
      </c>
      <c r="S25" s="87">
        <v>2.6136104900000001E-5</v>
      </c>
      <c r="T25" s="87">
        <v>0</v>
      </c>
      <c r="U25" s="87">
        <v>1.4297922980000001E-5</v>
      </c>
      <c r="V25" s="87">
        <v>-3.8683152240000001E-8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0.50506850299999995</v>
      </c>
      <c r="I26" s="87">
        <v>0.50594486820000006</v>
      </c>
      <c r="J26" s="87">
        <v>1.0066222892000001</v>
      </c>
      <c r="K26" s="87">
        <v>0</v>
      </c>
      <c r="L26" s="87">
        <v>0</v>
      </c>
      <c r="M26" s="87">
        <v>0</v>
      </c>
      <c r="N26" s="87">
        <v>0</v>
      </c>
      <c r="O26" s="87">
        <v>0</v>
      </c>
      <c r="P26" s="87">
        <v>0</v>
      </c>
      <c r="Q26" s="87">
        <v>0</v>
      </c>
      <c r="R26" s="87">
        <v>1.1897122882E-3</v>
      </c>
      <c r="S26" s="87">
        <v>0.16953530968000002</v>
      </c>
      <c r="T26" s="87">
        <v>0</v>
      </c>
      <c r="U26" s="87">
        <v>17.815842000000004</v>
      </c>
      <c r="V26" s="87">
        <v>-5.113302048E-5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7.1612027280000014E-5</v>
      </c>
      <c r="I27" s="87">
        <v>6.0960249180000006E-6</v>
      </c>
      <c r="J27" s="87">
        <v>1.1269513572000001E-5</v>
      </c>
      <c r="K27" s="87">
        <v>0</v>
      </c>
      <c r="L27" s="87">
        <v>0</v>
      </c>
      <c r="M27" s="87">
        <v>0</v>
      </c>
      <c r="N27" s="87">
        <v>0</v>
      </c>
      <c r="O27" s="87">
        <v>0</v>
      </c>
      <c r="P27" s="87">
        <v>0</v>
      </c>
      <c r="Q27" s="87">
        <v>0</v>
      </c>
      <c r="R27" s="87">
        <v>1.6299877232000003E-7</v>
      </c>
      <c r="S27" s="87">
        <v>2.9772155400000001E-6</v>
      </c>
      <c r="T27" s="87">
        <v>0</v>
      </c>
      <c r="U27" s="87">
        <v>7.137932966E-7</v>
      </c>
      <c r="V27" s="87">
        <v>-4.3591039440000005E-8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5.6426619130434778E-3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1.4259750260869565E-2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1.3821172052E-7</v>
      </c>
      <c r="I33" s="87">
        <v>5.3412588160000002E-8</v>
      </c>
      <c r="J33" s="87">
        <v>2.151666492E-8</v>
      </c>
      <c r="K33" s="87">
        <v>0</v>
      </c>
      <c r="L33" s="87">
        <v>0</v>
      </c>
      <c r="M33" s="87">
        <v>0</v>
      </c>
      <c r="N33" s="87">
        <v>0</v>
      </c>
      <c r="O33" s="87">
        <v>0</v>
      </c>
      <c r="P33" s="87">
        <v>0</v>
      </c>
      <c r="Q33" s="87">
        <v>0</v>
      </c>
      <c r="R33" s="87">
        <v>1.6387651524000001E-8</v>
      </c>
      <c r="S33" s="87">
        <v>2.0440028360000003E-8</v>
      </c>
      <c r="T33" s="87">
        <v>0</v>
      </c>
      <c r="U33" s="87">
        <v>1.5038984862E-7</v>
      </c>
      <c r="V33" s="87">
        <v>-6.5973992979999998E-12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0.15380686834000001</v>
      </c>
      <c r="I34" s="87">
        <v>1.37800302E-2</v>
      </c>
      <c r="J34" s="87">
        <v>2.3679202940000001E-2</v>
      </c>
      <c r="K34" s="87">
        <v>0</v>
      </c>
      <c r="L34" s="87">
        <v>0</v>
      </c>
      <c r="M34" s="87">
        <v>0</v>
      </c>
      <c r="N34" s="87">
        <v>0</v>
      </c>
      <c r="O34" s="87">
        <v>0</v>
      </c>
      <c r="P34" s="87">
        <v>0</v>
      </c>
      <c r="Q34" s="87">
        <v>0</v>
      </c>
      <c r="R34" s="87">
        <v>3.9407836519999998E-4</v>
      </c>
      <c r="S34" s="87">
        <v>6.6431228700000004E-3</v>
      </c>
      <c r="T34" s="87">
        <v>0</v>
      </c>
      <c r="U34" s="87">
        <v>1.7091357079999999E-3</v>
      </c>
      <c r="V34" s="87">
        <v>-9.1130704499999994E-5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10.948269674000001</v>
      </c>
      <c r="I35" s="87">
        <v>5.0328974899999999</v>
      </c>
      <c r="J35" s="87">
        <v>3.6596721679999997</v>
      </c>
      <c r="K35" s="87">
        <v>0</v>
      </c>
      <c r="L35" s="87">
        <v>0</v>
      </c>
      <c r="M35" s="87">
        <v>0</v>
      </c>
      <c r="N35" s="87">
        <v>0</v>
      </c>
      <c r="O35" s="87">
        <v>0</v>
      </c>
      <c r="P35" s="87">
        <v>0</v>
      </c>
      <c r="Q35" s="87">
        <v>0</v>
      </c>
      <c r="R35" s="87">
        <v>0.39683962579999998</v>
      </c>
      <c r="S35" s="87">
        <v>2.0816323919999999</v>
      </c>
      <c r="T35" s="87">
        <v>0</v>
      </c>
      <c r="U35" s="87">
        <v>1.2667211580000002</v>
      </c>
      <c r="V35" s="87">
        <v>-1.3542336476000001E-3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1.2946446588000001E-9</v>
      </c>
      <c r="I36" s="87">
        <v>3.2674555759999998E-10</v>
      </c>
      <c r="J36" s="87">
        <v>8.0405099120000001E-10</v>
      </c>
      <c r="K36" s="87">
        <v>0</v>
      </c>
      <c r="L36" s="87">
        <v>0</v>
      </c>
      <c r="M36" s="87">
        <v>0</v>
      </c>
      <c r="N36" s="87">
        <v>0</v>
      </c>
      <c r="O36" s="87">
        <v>0</v>
      </c>
      <c r="P36" s="87">
        <v>0</v>
      </c>
      <c r="Q36" s="87">
        <v>0</v>
      </c>
      <c r="R36" s="87">
        <v>1.9420707800000001E-11</v>
      </c>
      <c r="S36" s="87">
        <v>1.2232361496E-10</v>
      </c>
      <c r="T36" s="87">
        <v>0</v>
      </c>
      <c r="U36" s="87">
        <v>4.6099424340000007E-11</v>
      </c>
      <c r="V36" s="87">
        <v>-1.8195147540000003E-13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2.8552004560000002E-8</v>
      </c>
      <c r="I37" s="87">
        <v>7.224829896E-9</v>
      </c>
      <c r="J37" s="87">
        <v>8.2900967060000004E-9</v>
      </c>
      <c r="K37" s="87">
        <v>0</v>
      </c>
      <c r="L37" s="87">
        <v>0</v>
      </c>
      <c r="M37" s="87">
        <v>0</v>
      </c>
      <c r="N37" s="87">
        <v>0</v>
      </c>
      <c r="O37" s="87">
        <v>0</v>
      </c>
      <c r="P37" s="87">
        <v>0</v>
      </c>
      <c r="Q37" s="87">
        <v>0</v>
      </c>
      <c r="R37" s="87">
        <v>1.3499779524000002E-10</v>
      </c>
      <c r="S37" s="87">
        <v>2.7297996340000002E-9</v>
      </c>
      <c r="T37" s="87">
        <v>0</v>
      </c>
      <c r="U37" s="87">
        <v>5.7690711360000002E-10</v>
      </c>
      <c r="V37" s="87">
        <v>-3.3235640240000004E-12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-0.15377538903999999</v>
      </c>
      <c r="I38" s="87">
        <v>6.1551107720000005</v>
      </c>
      <c r="J38" s="87">
        <v>2.2557439819999998</v>
      </c>
      <c r="K38" s="87">
        <v>0</v>
      </c>
      <c r="L38" s="87">
        <v>0</v>
      </c>
      <c r="M38" s="87">
        <v>0</v>
      </c>
      <c r="N38" s="87">
        <v>0</v>
      </c>
      <c r="O38" s="87">
        <v>0</v>
      </c>
      <c r="P38" s="87">
        <v>0</v>
      </c>
      <c r="Q38" s="87">
        <v>0</v>
      </c>
      <c r="R38" s="87">
        <v>5.5940335900000006E-2</v>
      </c>
      <c r="S38" s="87">
        <v>2.109335422</v>
      </c>
      <c r="T38" s="87">
        <v>0</v>
      </c>
      <c r="U38" s="87">
        <v>5.3577720539999998</v>
      </c>
      <c r="V38" s="87">
        <v>-1.8835892360000001E-3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1.7329503102000001E-7</v>
      </c>
      <c r="E36" t="s">
        <v>195</v>
      </c>
    </row>
    <row r="37" spans="1:5" x14ac:dyDescent="0.3">
      <c r="A37" s="23" t="s">
        <v>72</v>
      </c>
      <c r="B37" s="23" t="s">
        <v>129</v>
      </c>
      <c r="C37" s="23" t="s">
        <v>194</v>
      </c>
      <c r="D37" s="50">
        <f>IF(Gesamtüberblick!F17="","ND",Gesamtüberblick!F17)</f>
        <v>1.0033598518000002E-2</v>
      </c>
      <c r="E37" t="s">
        <v>196</v>
      </c>
    </row>
    <row r="38" spans="1:5" x14ac:dyDescent="0.3">
      <c r="A38" s="23" t="s">
        <v>72</v>
      </c>
      <c r="B38" s="23" t="s">
        <v>129</v>
      </c>
      <c r="C38" s="23" t="s">
        <v>80</v>
      </c>
      <c r="D38" s="50">
        <f>IF(Gesamtüberblick!F27="","ND",Gesamtüberblick!F27)</f>
        <v>0.30360575340000001</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0.50506850299999995</v>
      </c>
      <c r="E40" t="s">
        <v>8</v>
      </c>
    </row>
    <row r="41" spans="1:5" x14ac:dyDescent="0.3">
      <c r="A41" s="23" t="s">
        <v>72</v>
      </c>
      <c r="B41" s="23" t="s">
        <v>129</v>
      </c>
      <c r="C41" s="23" t="s">
        <v>86</v>
      </c>
      <c r="D41" s="50">
        <f>IF(Gesamtüberblick!F33="","ND",Gesamtüberblick!F33)</f>
        <v>7.1612027280000014E-5</v>
      </c>
      <c r="E41" t="s">
        <v>8</v>
      </c>
    </row>
    <row r="42" spans="1:5" x14ac:dyDescent="0.3">
      <c r="A42" s="23" t="s">
        <v>72</v>
      </c>
      <c r="B42" s="23" t="s">
        <v>129</v>
      </c>
      <c r="C42" s="23" t="s">
        <v>74</v>
      </c>
      <c r="D42" s="50">
        <f>IF(Gesamtüberblick!F21="","ND",Gesamtüberblick!F21)</f>
        <v>9.5859878909644571</v>
      </c>
      <c r="E42" t="s">
        <v>9</v>
      </c>
    </row>
    <row r="43" spans="1:5" x14ac:dyDescent="0.3">
      <c r="A43" s="23" t="s">
        <v>72</v>
      </c>
      <c r="B43" s="23" t="s">
        <v>129</v>
      </c>
      <c r="C43" s="23" t="s">
        <v>75</v>
      </c>
      <c r="D43" s="50">
        <f>IF(Gesamtüberblick!F22="","ND",Gesamtüberblick!F22)</f>
        <v>5.5955274450355423</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2.9401662640000003E-2</v>
      </c>
      <c r="E45" t="s">
        <v>197</v>
      </c>
    </row>
    <row r="46" spans="1:5" x14ac:dyDescent="0.3">
      <c r="A46" s="23" t="s">
        <v>72</v>
      </c>
      <c r="B46" s="23" t="s">
        <v>129</v>
      </c>
      <c r="C46" s="23" t="s">
        <v>137</v>
      </c>
      <c r="D46" s="50">
        <f>IF(Gesamtüberblick!F15="","ND",Gesamtüberblick!F15)</f>
        <v>2.876863412E-3</v>
      </c>
      <c r="E46" t="s">
        <v>198</v>
      </c>
    </row>
    <row r="47" spans="1:5" x14ac:dyDescent="0.3">
      <c r="A47" s="23" t="s">
        <v>72</v>
      </c>
      <c r="B47" s="23" t="s">
        <v>129</v>
      </c>
      <c r="C47" s="23" t="s">
        <v>135</v>
      </c>
      <c r="D47" s="50">
        <f>IF(Gesamtüberblick!F14="","ND",Gesamtüberblick!F14)</f>
        <v>4.462533514E-4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2.0883262600000001E-4</v>
      </c>
      <c r="E50" t="s">
        <v>8</v>
      </c>
    </row>
    <row r="51" spans="1:7" x14ac:dyDescent="0.3">
      <c r="A51" s="23" t="s">
        <v>72</v>
      </c>
      <c r="B51" s="23" t="s">
        <v>129</v>
      </c>
      <c r="C51" s="23" t="s">
        <v>96</v>
      </c>
      <c r="D51" s="50">
        <f>IF(Gesamtüberblick!F10="","ND",Gesamtüberblick!F10)</f>
        <v>-0.73624007493784005</v>
      </c>
      <c r="E51" t="s">
        <v>200</v>
      </c>
    </row>
    <row r="52" spans="1:7" x14ac:dyDescent="0.3">
      <c r="A52" s="23" t="s">
        <v>72</v>
      </c>
      <c r="B52" s="23" t="s">
        <v>129</v>
      </c>
      <c r="C52" s="23" t="s">
        <v>97</v>
      </c>
      <c r="D52" s="50">
        <f>IF(Gesamtüberblick!F9="","ND",Gesamtüberblick!F9)</f>
        <v>3.2676730920000003</v>
      </c>
      <c r="E52" t="s">
        <v>200</v>
      </c>
    </row>
    <row r="53" spans="1:7" x14ac:dyDescent="0.3">
      <c r="A53" s="23" t="s">
        <v>72</v>
      </c>
      <c r="B53" s="23" t="s">
        <v>129</v>
      </c>
      <c r="C53" s="23" t="s">
        <v>131</v>
      </c>
      <c r="D53" s="50">
        <f>IF(Gesamtüberblick!F11="","ND",Gesamtüberblick!F11)</f>
        <v>1.0304159586E-2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48.924382555298401</v>
      </c>
      <c r="E56" t="s">
        <v>9</v>
      </c>
    </row>
    <row r="57" spans="1:7" x14ac:dyDescent="0.3">
      <c r="A57" s="23" t="s">
        <v>72</v>
      </c>
      <c r="B57" s="23" t="s">
        <v>129</v>
      </c>
      <c r="C57" s="23" t="s">
        <v>78</v>
      </c>
      <c r="D57" s="50">
        <f>IF(Gesamtüberblick!F25="","ND",Gesamtüberblick!F25)</f>
        <v>0.1054219647015999</v>
      </c>
      <c r="E57" t="s">
        <v>9</v>
      </c>
    </row>
    <row r="58" spans="1:7" x14ac:dyDescent="0.3">
      <c r="A58" s="23" t="s">
        <v>72</v>
      </c>
      <c r="B58" s="23" t="s">
        <v>129</v>
      </c>
      <c r="C58" s="23" t="s">
        <v>143</v>
      </c>
      <c r="D58" s="50">
        <f>IF(Gesamtüberblick!F19="","ND",Gesamtüberblick!F19)</f>
        <v>49.022113140000002</v>
      </c>
      <c r="E58" t="s">
        <v>9</v>
      </c>
    </row>
    <row r="59" spans="1:7" x14ac:dyDescent="0.3">
      <c r="A59" s="23" t="s">
        <v>72</v>
      </c>
      <c r="B59" s="23" t="s">
        <v>129</v>
      </c>
      <c r="C59" s="23" t="s">
        <v>142</v>
      </c>
      <c r="D59" s="50">
        <f>IF(Gesamtüberblick!F18="","ND",Gesamtüberblick!F18)</f>
        <v>3.4096725920000001E-5</v>
      </c>
      <c r="E59" t="s">
        <v>201</v>
      </c>
    </row>
    <row r="60" spans="1:7" x14ac:dyDescent="0.3">
      <c r="A60" s="23" t="s">
        <v>72</v>
      </c>
      <c r="B60" s="23" t="s">
        <v>129</v>
      </c>
      <c r="C60" s="23" t="s">
        <v>151</v>
      </c>
      <c r="D60" s="50">
        <f>IF(Gesamtüberblick!F42="","ND",Gesamtüberblick!F42)</f>
        <v>1.2946446588000001E-9</v>
      </c>
      <c r="E60" t="s">
        <v>152</v>
      </c>
    </row>
    <row r="61" spans="1:7" x14ac:dyDescent="0.3">
      <c r="A61" s="23" t="s">
        <v>72</v>
      </c>
      <c r="B61" s="23" t="s">
        <v>129</v>
      </c>
      <c r="C61" s="23" t="s">
        <v>153</v>
      </c>
      <c r="D61" s="50">
        <f>IF(Gesamtüberblick!F43="","ND",Gesamtüberblick!F43)</f>
        <v>2.8552004560000002E-8</v>
      </c>
      <c r="E61" t="s">
        <v>152</v>
      </c>
    </row>
    <row r="62" spans="1:7" x14ac:dyDescent="0.3">
      <c r="A62" s="23" t="s">
        <v>72</v>
      </c>
      <c r="B62" s="23" t="s">
        <v>129</v>
      </c>
      <c r="C62" s="23" t="s">
        <v>149</v>
      </c>
      <c r="D62" s="50">
        <f>IF(Gesamtüberblick!F41="","ND",Gesamtüberblick!F41)</f>
        <v>10.948269674000001</v>
      </c>
      <c r="E62" t="s">
        <v>150</v>
      </c>
    </row>
    <row r="63" spans="1:7" x14ac:dyDescent="0.3">
      <c r="A63" s="23" t="s">
        <v>72</v>
      </c>
      <c r="B63" s="23" t="s">
        <v>129</v>
      </c>
      <c r="C63" s="23" t="s">
        <v>148</v>
      </c>
      <c r="D63" s="50">
        <f>IF(Gesamtüberblick!F40="","ND",Gesamtüberblick!F40)</f>
        <v>0.15380686834000001</v>
      </c>
      <c r="E63" t="s">
        <v>202</v>
      </c>
      <c r="G63" s="22"/>
    </row>
    <row r="64" spans="1:7" x14ac:dyDescent="0.3">
      <c r="A64" s="23" t="s">
        <v>72</v>
      </c>
      <c r="B64" s="23" t="s">
        <v>129</v>
      </c>
      <c r="C64" s="23" t="s">
        <v>154</v>
      </c>
      <c r="D64" s="50">
        <f>IF(Gesamtüberblick!F44="","ND",Gesamtüberblick!F44)</f>
        <v>-0.15377538903999999</v>
      </c>
      <c r="E64" t="s">
        <v>203</v>
      </c>
    </row>
    <row r="65" spans="1:8" x14ac:dyDescent="0.3">
      <c r="A65" s="23" t="s">
        <v>72</v>
      </c>
      <c r="B65" s="23" t="s">
        <v>129</v>
      </c>
      <c r="C65" s="23" t="s">
        <v>146</v>
      </c>
      <c r="D65" s="50">
        <f>IF(Gesamtüberblick!F39="","ND",Gesamtüberblick!F39)</f>
        <v>1.3821172052E-7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8.7840801700000016E-3</v>
      </c>
      <c r="E68" t="s">
        <v>205</v>
      </c>
    </row>
    <row r="69" spans="1:8" x14ac:dyDescent="0.3">
      <c r="A69" s="23" t="s">
        <v>72</v>
      </c>
      <c r="B69" s="23" t="s">
        <v>129</v>
      </c>
      <c r="C69" s="23" t="s">
        <v>144</v>
      </c>
      <c r="D69" s="50">
        <f>IF(Gesamtüberblick!F20="","ND",Gesamtüberblick!F20)</f>
        <v>1.1442178022</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1.5609930720000001E-8</v>
      </c>
      <c r="E138" t="s">
        <v>195</v>
      </c>
    </row>
    <row r="139" spans="1:5" x14ac:dyDescent="0.3">
      <c r="A139" s="23" t="s">
        <v>1</v>
      </c>
      <c r="B139" s="23" t="s">
        <v>129</v>
      </c>
      <c r="C139" s="23" t="s">
        <v>194</v>
      </c>
      <c r="D139" s="50">
        <f>IF(Gesamtüberblick!G17="","ND",Gesamtüberblick!G17)</f>
        <v>2.4323094799999999E-3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0.50594486820000006</v>
      </c>
      <c r="E142" t="s">
        <v>8</v>
      </c>
    </row>
    <row r="143" spans="1:5" x14ac:dyDescent="0.3">
      <c r="A143" s="23" t="s">
        <v>1</v>
      </c>
      <c r="B143" s="23" t="s">
        <v>129</v>
      </c>
      <c r="C143" s="23" t="s">
        <v>86</v>
      </c>
      <c r="D143" s="50">
        <f>IF(Gesamtüberblick!G33="","ND",Gesamtüberblick!G33)</f>
        <v>6.0960249180000006E-6</v>
      </c>
      <c r="E143" t="s">
        <v>8</v>
      </c>
    </row>
    <row r="144" spans="1:5" x14ac:dyDescent="0.3">
      <c r="A144" s="23" t="s">
        <v>1</v>
      </c>
      <c r="B144" s="23" t="s">
        <v>129</v>
      </c>
      <c r="C144" s="23" t="s">
        <v>74</v>
      </c>
      <c r="D144" s="50">
        <f>IF(Gesamtüberblick!G21="","ND",Gesamtüberblick!G21)</f>
        <v>0.15396027052</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4.0166358600000002E-3</v>
      </c>
      <c r="E147" t="s">
        <v>197</v>
      </c>
    </row>
    <row r="148" spans="1:8" x14ac:dyDescent="0.3">
      <c r="A148" s="23" t="s">
        <v>1</v>
      </c>
      <c r="B148" s="23" t="s">
        <v>129</v>
      </c>
      <c r="C148" s="23" t="s">
        <v>137</v>
      </c>
      <c r="D148" s="50">
        <f>IF(Gesamtüberblick!G15="","ND",Gesamtüberblick!G15)</f>
        <v>3.953036282E-4</v>
      </c>
      <c r="E148" t="s">
        <v>198</v>
      </c>
    </row>
    <row r="149" spans="1:8" x14ac:dyDescent="0.3">
      <c r="A149" s="23" t="s">
        <v>1</v>
      </c>
      <c r="B149" s="23" t="s">
        <v>129</v>
      </c>
      <c r="C149" s="23" t="s">
        <v>135</v>
      </c>
      <c r="D149" s="50">
        <f>IF(Gesamtüberblick!G14="","ND",Gesamtüberblick!G14)</f>
        <v>5.0943628480000006E-5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6.4763281479999997E-5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0.71678205900000003</v>
      </c>
      <c r="E154" t="s">
        <v>200</v>
      </c>
    </row>
    <row r="155" spans="1:8" x14ac:dyDescent="0.3">
      <c r="A155" s="23" t="s">
        <v>1</v>
      </c>
      <c r="B155" s="23" t="s">
        <v>129</v>
      </c>
      <c r="C155" s="23" t="s">
        <v>131</v>
      </c>
      <c r="D155" s="50">
        <f>IF(Gesamtüberblick!G11="","ND",Gesamtüberblick!G11)</f>
        <v>3.5389785560000002E-4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10.180345456</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10.180192376000001</v>
      </c>
      <c r="E160" t="s">
        <v>9</v>
      </c>
    </row>
    <row r="161" spans="1:9" x14ac:dyDescent="0.3">
      <c r="A161" s="23" t="s">
        <v>1</v>
      </c>
      <c r="B161" s="23" t="s">
        <v>129</v>
      </c>
      <c r="C161" s="23" t="s">
        <v>142</v>
      </c>
      <c r="D161" s="50">
        <f>IF(Gesamtüberblick!G18="","ND",Gesamtüberblick!G18)</f>
        <v>2.3431252500000004E-6</v>
      </c>
      <c r="E161" t="s">
        <v>201</v>
      </c>
    </row>
    <row r="162" spans="1:9" x14ac:dyDescent="0.3">
      <c r="A162" s="23" t="s">
        <v>1</v>
      </c>
      <c r="B162" s="23" t="s">
        <v>129</v>
      </c>
      <c r="C162" s="23" t="s">
        <v>151</v>
      </c>
      <c r="D162" s="50">
        <f>IF(Gesamtüberblick!G42="","ND",Gesamtüberblick!G42)</f>
        <v>3.2674555759999998E-10</v>
      </c>
      <c r="E162" t="s">
        <v>152</v>
      </c>
    </row>
    <row r="163" spans="1:9" x14ac:dyDescent="0.3">
      <c r="A163" s="23" t="s">
        <v>1</v>
      </c>
      <c r="B163" s="23" t="s">
        <v>129</v>
      </c>
      <c r="C163" s="23" t="s">
        <v>153</v>
      </c>
      <c r="D163" s="50">
        <f>IF(Gesamtüberblick!G43="","ND",Gesamtüberblick!G43)</f>
        <v>7.224829896E-9</v>
      </c>
      <c r="E163" t="s">
        <v>152</v>
      </c>
      <c r="G163" s="22"/>
      <c r="H163" s="22"/>
      <c r="I163" s="22"/>
    </row>
    <row r="164" spans="1:9" x14ac:dyDescent="0.3">
      <c r="A164" s="23" t="s">
        <v>1</v>
      </c>
      <c r="B164" s="23" t="s">
        <v>129</v>
      </c>
      <c r="C164" s="23" t="s">
        <v>149</v>
      </c>
      <c r="D164" s="50">
        <f>IF(Gesamtüberblick!G41="","ND",Gesamtüberblick!G41)</f>
        <v>5.0328974899999999</v>
      </c>
      <c r="E164" t="s">
        <v>150</v>
      </c>
    </row>
    <row r="165" spans="1:9" x14ac:dyDescent="0.3">
      <c r="A165" s="23" t="s">
        <v>1</v>
      </c>
      <c r="B165" s="23" t="s">
        <v>129</v>
      </c>
      <c r="C165" s="23" t="s">
        <v>148</v>
      </c>
      <c r="D165" s="50">
        <f>IF(Gesamtüberblick!G40="","ND",Gesamtüberblick!G40)</f>
        <v>1.37800302E-2</v>
      </c>
      <c r="E165" t="s">
        <v>202</v>
      </c>
    </row>
    <row r="166" spans="1:9" x14ac:dyDescent="0.3">
      <c r="A166" s="23" t="s">
        <v>1</v>
      </c>
      <c r="B166" s="23" t="s">
        <v>129</v>
      </c>
      <c r="C166" s="23" t="s">
        <v>154</v>
      </c>
      <c r="D166" s="50">
        <f>IF(Gesamtüberblick!G44="","ND",Gesamtüberblick!G44)</f>
        <v>6.1551107720000005</v>
      </c>
      <c r="E166" t="s">
        <v>203</v>
      </c>
    </row>
    <row r="167" spans="1:9" x14ac:dyDescent="0.3">
      <c r="A167" s="23" t="s">
        <v>1</v>
      </c>
      <c r="B167" s="23" t="s">
        <v>129</v>
      </c>
      <c r="C167" s="23" t="s">
        <v>146</v>
      </c>
      <c r="D167" s="50">
        <f>IF(Gesamtüberblick!G39="","ND",Gesamtüberblick!G39)</f>
        <v>5.3412588160000002E-8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1.5668324688000001E-3</v>
      </c>
      <c r="E170" t="s">
        <v>205</v>
      </c>
    </row>
    <row r="171" spans="1:9" x14ac:dyDescent="0.3">
      <c r="A171" s="23" t="s">
        <v>1</v>
      </c>
      <c r="B171" s="23" t="s">
        <v>129</v>
      </c>
      <c r="C171" s="23" t="s">
        <v>144</v>
      </c>
      <c r="D171" s="50">
        <f>IF(Gesamtüberblick!G20="","ND",Gesamtüberblick!G20)</f>
        <v>4.1971730720000003E-2</v>
      </c>
      <c r="E171" t="s">
        <v>206</v>
      </c>
    </row>
    <row r="172" spans="1:9" x14ac:dyDescent="0.3">
      <c r="A172" s="23" t="s">
        <v>2</v>
      </c>
      <c r="B172" s="23" t="s">
        <v>129</v>
      </c>
      <c r="C172" s="23" t="s">
        <v>132</v>
      </c>
      <c r="D172" s="50">
        <f>IF(Gesamtüberblick!H12="","ND",Gesamtüberblick!H12)</f>
        <v>1.5575612142E-8</v>
      </c>
      <c r="E172" t="s">
        <v>195</v>
      </c>
    </row>
    <row r="173" spans="1:9" x14ac:dyDescent="0.3">
      <c r="A173" s="23" t="s">
        <v>2</v>
      </c>
      <c r="B173" s="23" t="s">
        <v>129</v>
      </c>
      <c r="C173" s="23" t="s">
        <v>194</v>
      </c>
      <c r="D173" s="50">
        <f>IF(Gesamtüberblick!H17="","ND",Gesamtüberblick!H17)</f>
        <v>1.4888491023999999E-3</v>
      </c>
      <c r="E173" t="s">
        <v>196</v>
      </c>
    </row>
    <row r="174" spans="1:9" x14ac:dyDescent="0.3">
      <c r="A174" s="23" t="s">
        <v>2</v>
      </c>
      <c r="B174" s="23" t="s">
        <v>129</v>
      </c>
      <c r="C174" s="23" t="s">
        <v>80</v>
      </c>
      <c r="D174" s="50">
        <f>IF(Gesamtüberblick!H27="","ND",Gesamtüberblick!H27)</f>
        <v>1.5180287492E-2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1.0066222892000001</v>
      </c>
      <c r="E176" t="s">
        <v>8</v>
      </c>
    </row>
    <row r="177" spans="1:11" x14ac:dyDescent="0.3">
      <c r="A177" s="23" t="s">
        <v>2</v>
      </c>
      <c r="B177" s="23" t="s">
        <v>129</v>
      </c>
      <c r="C177" s="23" t="s">
        <v>86</v>
      </c>
      <c r="D177" s="50">
        <f>IF(Gesamtüberblick!H33="","ND",Gesamtüberblick!H33)</f>
        <v>1.1269513572000001E-5</v>
      </c>
      <c r="E177" t="s">
        <v>8</v>
      </c>
    </row>
    <row r="178" spans="1:11" x14ac:dyDescent="0.3">
      <c r="A178" s="23" t="s">
        <v>2</v>
      </c>
      <c r="B178" s="23" t="s">
        <v>129</v>
      </c>
      <c r="C178" s="23" t="s">
        <v>74</v>
      </c>
      <c r="D178" s="50">
        <f>IF(Gesamtüberblick!H21="","ND",Gesamtüberblick!H21)</f>
        <v>1.4707357661555429</v>
      </c>
      <c r="E178" t="s">
        <v>9</v>
      </c>
    </row>
    <row r="179" spans="1:11" x14ac:dyDescent="0.3">
      <c r="A179" s="23" t="s">
        <v>2</v>
      </c>
      <c r="B179" s="23" t="s">
        <v>129</v>
      </c>
      <c r="C179" s="23" t="s">
        <v>75</v>
      </c>
      <c r="D179" s="50">
        <f>IF(Gesamtüberblick!H22="","ND",Gesamtüberblick!H22)</f>
        <v>-0.89815996215554306</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4.1109762159999997E-3</v>
      </c>
      <c r="E181" t="s">
        <v>197</v>
      </c>
    </row>
    <row r="182" spans="1:11" x14ac:dyDescent="0.3">
      <c r="A182" s="23" t="s">
        <v>2</v>
      </c>
      <c r="B182" s="23" t="s">
        <v>129</v>
      </c>
      <c r="C182" s="23" t="s">
        <v>137</v>
      </c>
      <c r="D182" s="50">
        <f>IF(Gesamtüberblick!H15="","ND",Gesamtüberblick!H15)</f>
        <v>4.0935396919999998E-4</v>
      </c>
      <c r="E182" t="s">
        <v>198</v>
      </c>
    </row>
    <row r="183" spans="1:11" x14ac:dyDescent="0.3">
      <c r="A183" s="23" t="s">
        <v>2</v>
      </c>
      <c r="B183" s="23" t="s">
        <v>129</v>
      </c>
      <c r="C183" s="23" t="s">
        <v>135</v>
      </c>
      <c r="D183" s="50">
        <f>IF(Gesamtüberblick!H14="","ND",Gesamtüberblick!H14)</f>
        <v>1.0119837204000001E-4</v>
      </c>
      <c r="E183" t="s">
        <v>199</v>
      </c>
    </row>
    <row r="184" spans="1:11" x14ac:dyDescent="0.3">
      <c r="A184" s="23" t="s">
        <v>2</v>
      </c>
      <c r="B184" s="23" t="s">
        <v>129</v>
      </c>
      <c r="C184" s="23" t="s">
        <v>90</v>
      </c>
      <c r="D184" s="50">
        <f>IF(Gesamtüberblick!H37="","ND",Gesamtüberblick!H37)</f>
        <v>5.6426619130434778E-3</v>
      </c>
      <c r="E184" t="s">
        <v>9</v>
      </c>
    </row>
    <row r="185" spans="1:11" x14ac:dyDescent="0.3">
      <c r="A185" s="23" t="s">
        <v>2</v>
      </c>
      <c r="B185" s="23" t="s">
        <v>129</v>
      </c>
      <c r="C185" s="23" t="s">
        <v>91</v>
      </c>
      <c r="D185" s="50">
        <f>IF(Gesamtüberblick!H38="","ND",Gesamtüberblick!H38)</f>
        <v>1.4259750260869565E-2</v>
      </c>
      <c r="E185" t="s">
        <v>9</v>
      </c>
    </row>
    <row r="186" spans="1:11" x14ac:dyDescent="0.3">
      <c r="A186" s="23" t="s">
        <v>2</v>
      </c>
      <c r="B186" s="23" t="s">
        <v>129</v>
      </c>
      <c r="C186" s="23" t="s">
        <v>84</v>
      </c>
      <c r="D186" s="50">
        <f>IF(Gesamtüberblick!H31="","ND",Gesamtüberblick!H31)</f>
        <v>6.6487991120000011E-5</v>
      </c>
      <c r="E186" t="s">
        <v>8</v>
      </c>
    </row>
    <row r="187" spans="1:11" x14ac:dyDescent="0.3">
      <c r="A187" s="23" t="s">
        <v>2</v>
      </c>
      <c r="B187" s="23" t="s">
        <v>129</v>
      </c>
      <c r="C187" s="23" t="s">
        <v>96</v>
      </c>
      <c r="D187" s="50">
        <f>IF(Gesamtüberblick!H10="","ND",Gesamtüberblick!H10)</f>
        <v>0.10261401843117333</v>
      </c>
      <c r="E187" t="s">
        <v>200</v>
      </c>
    </row>
    <row r="188" spans="1:11" x14ac:dyDescent="0.3">
      <c r="A188" s="23" t="s">
        <v>2</v>
      </c>
      <c r="B188" s="23" t="s">
        <v>129</v>
      </c>
      <c r="C188" s="23" t="s">
        <v>97</v>
      </c>
      <c r="D188" s="50">
        <f>IF(Gesamtüberblick!H9="","ND",Gesamtüberblick!H9)</f>
        <v>0.37465879660000001</v>
      </c>
      <c r="E188" t="s">
        <v>200</v>
      </c>
    </row>
    <row r="189" spans="1:11" x14ac:dyDescent="0.3">
      <c r="A189" s="23" t="s">
        <v>2</v>
      </c>
      <c r="B189" s="23" t="s">
        <v>129</v>
      </c>
      <c r="C189" s="23" t="s">
        <v>131</v>
      </c>
      <c r="D189" s="50">
        <f>IF(Gesamtüberblick!H11="","ND",Gesamtüberblick!H11)</f>
        <v>7.0020952920000004E-4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5.3840012820158858</v>
      </c>
      <c r="E192" t="s">
        <v>9</v>
      </c>
    </row>
    <row r="193" spans="1:7" x14ac:dyDescent="0.3">
      <c r="A193" s="23" t="s">
        <v>2</v>
      </c>
      <c r="B193" s="23" t="s">
        <v>129</v>
      </c>
      <c r="C193" s="23" t="s">
        <v>78</v>
      </c>
      <c r="D193" s="50">
        <f>IF(Gesamtüberblick!H25="","ND",Gesamtüberblick!H25)</f>
        <v>-5.5904676015885606E-2</v>
      </c>
      <c r="E193" t="s">
        <v>9</v>
      </c>
    </row>
    <row r="194" spans="1:7" x14ac:dyDescent="0.3">
      <c r="A194" s="23" t="s">
        <v>2</v>
      </c>
      <c r="B194" s="23" t="s">
        <v>129</v>
      </c>
      <c r="C194" s="23" t="s">
        <v>143</v>
      </c>
      <c r="D194" s="50">
        <f>IF(Gesamtüberblick!H19="","ND",Gesamtüberblick!H19)</f>
        <v>5.3314171960000003</v>
      </c>
      <c r="E194" t="s">
        <v>9</v>
      </c>
    </row>
    <row r="195" spans="1:7" x14ac:dyDescent="0.3">
      <c r="A195" s="23" t="s">
        <v>2</v>
      </c>
      <c r="B195" s="23" t="s">
        <v>129</v>
      </c>
      <c r="C195" s="23" t="s">
        <v>142</v>
      </c>
      <c r="D195" s="50">
        <f>IF(Gesamtüberblick!H18="","ND",Gesamtüberblick!H18)</f>
        <v>9.7283443600000005E-6</v>
      </c>
      <c r="E195" t="s">
        <v>201</v>
      </c>
    </row>
    <row r="196" spans="1:7" x14ac:dyDescent="0.3">
      <c r="A196" s="23" t="s">
        <v>2</v>
      </c>
      <c r="B196" s="23" t="s">
        <v>129</v>
      </c>
      <c r="C196" s="23" t="s">
        <v>151</v>
      </c>
      <c r="D196" s="50">
        <f>IF(Gesamtüberblick!H42="","ND",Gesamtüberblick!H42)</f>
        <v>8.0405099120000001E-10</v>
      </c>
      <c r="E196" t="s">
        <v>152</v>
      </c>
    </row>
    <row r="197" spans="1:7" x14ac:dyDescent="0.3">
      <c r="A197" s="23" t="s">
        <v>2</v>
      </c>
      <c r="B197" s="23" t="s">
        <v>129</v>
      </c>
      <c r="C197" s="23" t="s">
        <v>153</v>
      </c>
      <c r="D197" s="50">
        <f>IF(Gesamtüberblick!H43="","ND",Gesamtüberblick!H43)</f>
        <v>8.2900967060000004E-9</v>
      </c>
      <c r="E197" t="s">
        <v>152</v>
      </c>
    </row>
    <row r="198" spans="1:7" x14ac:dyDescent="0.3">
      <c r="A198" s="23" t="s">
        <v>2</v>
      </c>
      <c r="B198" s="23" t="s">
        <v>129</v>
      </c>
      <c r="C198" s="23" t="s">
        <v>149</v>
      </c>
      <c r="D198" s="50">
        <f>IF(Gesamtüberblick!H41="","ND",Gesamtüberblick!H41)</f>
        <v>3.6596721679999997</v>
      </c>
      <c r="E198" t="s">
        <v>150</v>
      </c>
      <c r="F198" s="22"/>
      <c r="G198" s="22"/>
    </row>
    <row r="199" spans="1:7" x14ac:dyDescent="0.3">
      <c r="A199" s="23" t="s">
        <v>2</v>
      </c>
      <c r="B199" s="23" t="s">
        <v>129</v>
      </c>
      <c r="C199" s="23" t="s">
        <v>148</v>
      </c>
      <c r="D199" s="50">
        <f>IF(Gesamtüberblick!H40="","ND",Gesamtüberblick!H40)</f>
        <v>2.3679202940000001E-2</v>
      </c>
      <c r="E199" t="s">
        <v>202</v>
      </c>
    </row>
    <row r="200" spans="1:7" x14ac:dyDescent="0.3">
      <c r="A200" s="23" t="s">
        <v>2</v>
      </c>
      <c r="B200" s="23" t="s">
        <v>129</v>
      </c>
      <c r="C200" s="23" t="s">
        <v>154</v>
      </c>
      <c r="D200" s="50">
        <f>IF(Gesamtüberblick!H44="","ND",Gesamtüberblick!H44)</f>
        <v>2.2557439819999998</v>
      </c>
      <c r="E200" t="s">
        <v>203</v>
      </c>
    </row>
    <row r="201" spans="1:7" x14ac:dyDescent="0.3">
      <c r="A201" s="23" t="s">
        <v>2</v>
      </c>
      <c r="B201" s="23" t="s">
        <v>129</v>
      </c>
      <c r="C201" s="23" t="s">
        <v>146</v>
      </c>
      <c r="D201" s="50">
        <f>IF(Gesamtüberblick!H39="","ND",Gesamtüberblick!H39)</f>
        <v>2.151666492E-8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1.3756990948000001E-3</v>
      </c>
      <c r="E204" t="s">
        <v>205</v>
      </c>
    </row>
    <row r="205" spans="1:7" x14ac:dyDescent="0.3">
      <c r="A205" s="23" t="s">
        <v>2</v>
      </c>
      <c r="B205" s="23" t="s">
        <v>129</v>
      </c>
      <c r="C205" s="23" t="s">
        <v>144</v>
      </c>
      <c r="D205" s="50">
        <f>IF(Gesamtüberblick!H20="","ND",Gesamtüberblick!H20)</f>
        <v>0.11285331008</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1.0086497982000001E-9</v>
      </c>
      <c r="E240" t="s">
        <v>195</v>
      </c>
      <c r="G240" s="22"/>
      <c r="H240" s="22"/>
    </row>
    <row r="241" spans="1:8" x14ac:dyDescent="0.3">
      <c r="A241" s="23" t="s">
        <v>3</v>
      </c>
      <c r="B241" s="51" t="str">
        <f>Gesamtüberblick!$P$6</f>
        <v>Deponierung</v>
      </c>
      <c r="C241" s="23" t="s">
        <v>194</v>
      </c>
      <c r="D241" s="50">
        <f>IF(Gesamtüberblick!P17="","ND",Gesamtüberblick!P17)</f>
        <v>8.7700843860000004E-4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1.1897122882E-3</v>
      </c>
      <c r="E244" t="s">
        <v>8</v>
      </c>
    </row>
    <row r="245" spans="1:8" x14ac:dyDescent="0.3">
      <c r="A245" s="23" t="s">
        <v>3</v>
      </c>
      <c r="B245" s="51" t="str">
        <f>Gesamtüberblick!$P$6</f>
        <v>Deponierung</v>
      </c>
      <c r="C245" s="23" t="s">
        <v>86</v>
      </c>
      <c r="D245" s="50">
        <f>IF(Gesamtüberblick!P33="","ND",Gesamtüberblick!P33)</f>
        <v>1.6299877232000003E-7</v>
      </c>
      <c r="E245" t="s">
        <v>8</v>
      </c>
    </row>
    <row r="246" spans="1:8" x14ac:dyDescent="0.3">
      <c r="A246" s="23" t="s">
        <v>3</v>
      </c>
      <c r="B246" s="51" t="str">
        <f>Gesamtüberblick!$P$6</f>
        <v>Deponierung</v>
      </c>
      <c r="C246" s="23" t="s">
        <v>74</v>
      </c>
      <c r="D246" s="50">
        <f>IF(Gesamtüberblick!P21="","ND",Gesamtüberblick!P21)</f>
        <v>4.5774116879999998E-3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2.9611636780000001E-3</v>
      </c>
      <c r="E249" t="s">
        <v>197</v>
      </c>
    </row>
    <row r="250" spans="1:8" x14ac:dyDescent="0.3">
      <c r="A250" s="23" t="s">
        <v>3</v>
      </c>
      <c r="B250" s="51" t="str">
        <f>Gesamtüberblick!$P$6</f>
        <v>Deponierung</v>
      </c>
      <c r="C250" s="23" t="s">
        <v>137</v>
      </c>
      <c r="D250" s="50">
        <f>IF(Gesamtüberblick!P15="","ND",Gesamtüberblick!P15)</f>
        <v>2.7242141720000004E-4</v>
      </c>
      <c r="E250" t="s">
        <v>198</v>
      </c>
    </row>
    <row r="251" spans="1:8" x14ac:dyDescent="0.3">
      <c r="A251" s="23" t="s">
        <v>3</v>
      </c>
      <c r="B251" s="51" t="str">
        <f>Gesamtüberblick!$P$6</f>
        <v>Deponierung</v>
      </c>
      <c r="C251" s="23" t="s">
        <v>135</v>
      </c>
      <c r="D251" s="50">
        <f>IF(Gesamtüberblick!P14="","ND",Gesamtüberblick!P14)</f>
        <v>1.9466135179999998E-6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5.5888609100000007E-6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6.3408592900000005E-2</v>
      </c>
      <c r="E256" t="s">
        <v>200</v>
      </c>
      <c r="H256" s="22"/>
    </row>
    <row r="257" spans="1:5" x14ac:dyDescent="0.3">
      <c r="A257" s="23" t="s">
        <v>3</v>
      </c>
      <c r="B257" s="51" t="str">
        <f>Gesamtüberblick!$P$6</f>
        <v>Deponierung</v>
      </c>
      <c r="C257" s="23" t="s">
        <v>131</v>
      </c>
      <c r="D257" s="50">
        <f>IF(Gesamtüberblick!P11="","ND",Gesamtüberblick!P11)</f>
        <v>7.1361502959999997E-6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0.83043039540000008</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0.83042623020000006</v>
      </c>
      <c r="E262" t="s">
        <v>9</v>
      </c>
    </row>
    <row r="263" spans="1:5" x14ac:dyDescent="0.3">
      <c r="A263" s="23" t="s">
        <v>3</v>
      </c>
      <c r="B263" s="51" t="str">
        <f>Gesamtüberblick!$P$6</f>
        <v>Deponierung</v>
      </c>
      <c r="C263" s="23" t="s">
        <v>142</v>
      </c>
      <c r="D263" s="50">
        <f>IF(Gesamtüberblick!P18="","ND",Gesamtüberblick!P18)</f>
        <v>2.213418608E-8</v>
      </c>
      <c r="E263" t="s">
        <v>201</v>
      </c>
    </row>
    <row r="264" spans="1:5" x14ac:dyDescent="0.3">
      <c r="A264" s="23" t="s">
        <v>3</v>
      </c>
      <c r="B264" s="51" t="str">
        <f>Gesamtüberblick!$P$6</f>
        <v>Deponierung</v>
      </c>
      <c r="C264" s="23" t="s">
        <v>151</v>
      </c>
      <c r="D264" s="50">
        <f>IF(Gesamtüberblick!P42="","ND",Gesamtüberblick!P42)</f>
        <v>1.9420707800000001E-11</v>
      </c>
      <c r="E264" t="s">
        <v>152</v>
      </c>
    </row>
    <row r="265" spans="1:5" x14ac:dyDescent="0.3">
      <c r="A265" s="23" t="s">
        <v>3</v>
      </c>
      <c r="B265" s="51" t="str">
        <f>Gesamtüberblick!$P$6</f>
        <v>Deponierung</v>
      </c>
      <c r="C265" s="23" t="s">
        <v>153</v>
      </c>
      <c r="D265" s="50">
        <f>IF(Gesamtüberblick!P43="","ND",Gesamtüberblick!P43)</f>
        <v>1.3499779524000002E-10</v>
      </c>
      <c r="E265" t="s">
        <v>152</v>
      </c>
    </row>
    <row r="266" spans="1:5" x14ac:dyDescent="0.3">
      <c r="A266" s="23" t="s">
        <v>3</v>
      </c>
      <c r="B266" s="51" t="str">
        <f>Gesamtüberblick!$P$6</f>
        <v>Deponierung</v>
      </c>
      <c r="C266" s="23" t="s">
        <v>149</v>
      </c>
      <c r="D266" s="50">
        <f>IF(Gesamtüberblick!P41="","ND",Gesamtüberblick!P41)</f>
        <v>0.39683962579999998</v>
      </c>
      <c r="E266" t="s">
        <v>150</v>
      </c>
    </row>
    <row r="267" spans="1:5" x14ac:dyDescent="0.3">
      <c r="A267" s="23" t="s">
        <v>3</v>
      </c>
      <c r="B267" s="51" t="str">
        <f>Gesamtüberblick!$P$6</f>
        <v>Deponierung</v>
      </c>
      <c r="C267" s="23" t="s">
        <v>148</v>
      </c>
      <c r="D267" s="50">
        <f>IF(Gesamtüberblick!P40="","ND",Gesamtüberblick!P40)</f>
        <v>3.9407836519999998E-4</v>
      </c>
      <c r="E267" t="s">
        <v>202</v>
      </c>
    </row>
    <row r="268" spans="1:5" x14ac:dyDescent="0.3">
      <c r="A268" s="23" t="s">
        <v>3</v>
      </c>
      <c r="B268" s="51" t="str">
        <f>Gesamtüberblick!$P$6</f>
        <v>Deponierung</v>
      </c>
      <c r="C268" s="23" t="s">
        <v>154</v>
      </c>
      <c r="D268" s="50">
        <f>IF(Gesamtüberblick!P44="","ND",Gesamtüberblick!P44)</f>
        <v>5.5940335900000006E-2</v>
      </c>
      <c r="E268" t="s">
        <v>203</v>
      </c>
    </row>
    <row r="269" spans="1:5" x14ac:dyDescent="0.3">
      <c r="A269" s="23" t="s">
        <v>3</v>
      </c>
      <c r="B269" s="51" t="str">
        <f>Gesamtüberblick!$P$6</f>
        <v>Deponierung</v>
      </c>
      <c r="C269" s="23" t="s">
        <v>146</v>
      </c>
      <c r="D269" s="50">
        <f>IF(Gesamtüberblick!P39="","ND",Gesamtüberblick!P39)</f>
        <v>1.6387651524000001E-8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5.8770466480000008E-4</v>
      </c>
      <c r="E272" t="s">
        <v>205</v>
      </c>
    </row>
    <row r="273" spans="1:8" x14ac:dyDescent="0.3">
      <c r="A273" s="23" t="s">
        <v>3</v>
      </c>
      <c r="B273" s="51" t="str">
        <f>Gesamtüberblick!$P$6</f>
        <v>Deponierung</v>
      </c>
      <c r="C273" s="23" t="s">
        <v>144</v>
      </c>
      <c r="D273" s="50">
        <f>IF(Gesamtüberblick!P20="","ND",Gesamtüberblick!P20)</f>
        <v>1.7896203660000001E-3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6.3652427979999996E-9</v>
      </c>
      <c r="E308" t="s">
        <v>195</v>
      </c>
    </row>
    <row r="309" spans="1:5" x14ac:dyDescent="0.3">
      <c r="A309" s="23" t="s">
        <v>4</v>
      </c>
      <c r="B309" s="51" t="str">
        <f>Gesamtüberblick!$Q$6</f>
        <v>Deponierung</v>
      </c>
      <c r="C309" s="23" t="s">
        <v>194</v>
      </c>
      <c r="D309" s="50">
        <f>IF(Gesamtüberblick!Q17="","ND",Gesamtüberblick!Q17)</f>
        <v>1.6748795190000001E-3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0.16953530968000002</v>
      </c>
      <c r="E312" t="s">
        <v>8</v>
      </c>
    </row>
    <row r="313" spans="1:5" x14ac:dyDescent="0.3">
      <c r="A313" s="23" t="s">
        <v>4</v>
      </c>
      <c r="B313" s="51" t="str">
        <f>Gesamtüberblick!$Q$6</f>
        <v>Deponierung</v>
      </c>
      <c r="C313" s="23" t="s">
        <v>86</v>
      </c>
      <c r="D313" s="50">
        <f>IF(Gesamtüberblick!Q33="","ND",Gesamtüberblick!Q33)</f>
        <v>2.9772155400000001E-6</v>
      </c>
      <c r="E313" t="s">
        <v>8</v>
      </c>
    </row>
    <row r="314" spans="1:5" x14ac:dyDescent="0.3">
      <c r="A314" s="23" t="s">
        <v>4</v>
      </c>
      <c r="B314" s="51" t="str">
        <f>Gesamtüberblick!$Q$6</f>
        <v>Deponierung</v>
      </c>
      <c r="C314" s="23" t="s">
        <v>74</v>
      </c>
      <c r="D314" s="50">
        <f>IF(Gesamtüberblick!Q21="","ND",Gesamtüberblick!Q21)</f>
        <v>6.9016379660000002E-2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4.6107338219999999E-3</v>
      </c>
      <c r="E317" t="s">
        <v>197</v>
      </c>
    </row>
    <row r="318" spans="1:5" x14ac:dyDescent="0.3">
      <c r="A318" s="23" t="s">
        <v>4</v>
      </c>
      <c r="B318" s="51" t="str">
        <f>Gesamtüberblick!$Q$6</f>
        <v>Deponierung</v>
      </c>
      <c r="C318" s="23" t="s">
        <v>137</v>
      </c>
      <c r="D318" s="50">
        <f>IF(Gesamtüberblick!Q15="","ND",Gesamtüberblick!Q15)</f>
        <v>4.3231956480000003E-4</v>
      </c>
      <c r="E318" t="s">
        <v>198</v>
      </c>
    </row>
    <row r="319" spans="1:5" x14ac:dyDescent="0.3">
      <c r="A319" s="23" t="s">
        <v>4</v>
      </c>
      <c r="B319" s="51" t="str">
        <f>Gesamtüberblick!$Q$6</f>
        <v>Deponierung</v>
      </c>
      <c r="C319" s="23" t="s">
        <v>135</v>
      </c>
      <c r="D319" s="50">
        <f>IF(Gesamtüberblick!Q14="","ND",Gesamtüberblick!Q14)</f>
        <v>2.0146267839999999E-5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2.6136104900000001E-5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0.29029167379999998</v>
      </c>
      <c r="E324" t="s">
        <v>200</v>
      </c>
    </row>
    <row r="325" spans="1:9" x14ac:dyDescent="0.3">
      <c r="A325" s="23" t="s">
        <v>4</v>
      </c>
      <c r="B325" s="51" t="str">
        <f>Gesamtüberblick!$Q$6</f>
        <v>Deponierung</v>
      </c>
      <c r="C325" s="23" t="s">
        <v>131</v>
      </c>
      <c r="D325" s="50">
        <f>IF(Gesamtüberblick!Q11="","ND",Gesamtüberblick!Q11)</f>
        <v>1.3376619187999999E-4</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4.1112140239999997</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4.1111830520000003</v>
      </c>
      <c r="E330" t="s">
        <v>9</v>
      </c>
    </row>
    <row r="331" spans="1:9" x14ac:dyDescent="0.3">
      <c r="A331" s="23" t="s">
        <v>4</v>
      </c>
      <c r="B331" s="51" t="str">
        <f>Gesamtüberblick!$Q$6</f>
        <v>Deponierung</v>
      </c>
      <c r="C331" s="23" t="s">
        <v>142</v>
      </c>
      <c r="D331" s="50">
        <f>IF(Gesamtüberblick!Q18="","ND",Gesamtüberblick!Q18)</f>
        <v>9.3186042020000007E-7</v>
      </c>
      <c r="E331" t="s">
        <v>201</v>
      </c>
    </row>
    <row r="332" spans="1:9" x14ac:dyDescent="0.3">
      <c r="A332" s="23" t="s">
        <v>4</v>
      </c>
      <c r="B332" s="51" t="str">
        <f>Gesamtüberblick!$Q$6</f>
        <v>Deponierung</v>
      </c>
      <c r="C332" s="23" t="s">
        <v>151</v>
      </c>
      <c r="D332" s="50">
        <f>IF(Gesamtüberblick!Q42="","ND",Gesamtüberblick!Q42)</f>
        <v>1.2232361496E-10</v>
      </c>
      <c r="E332" t="s">
        <v>152</v>
      </c>
    </row>
    <row r="333" spans="1:9" x14ac:dyDescent="0.3">
      <c r="A333" s="23" t="s">
        <v>4</v>
      </c>
      <c r="B333" s="51" t="str">
        <f>Gesamtüberblick!$Q$6</f>
        <v>Deponierung</v>
      </c>
      <c r="C333" s="23" t="s">
        <v>153</v>
      </c>
      <c r="D333" s="50">
        <f>IF(Gesamtüberblick!Q43="","ND",Gesamtüberblick!Q43)</f>
        <v>2.7297996340000002E-9</v>
      </c>
      <c r="E333" t="s">
        <v>152</v>
      </c>
    </row>
    <row r="334" spans="1:9" x14ac:dyDescent="0.3">
      <c r="A334" s="23" t="s">
        <v>4</v>
      </c>
      <c r="B334" s="51" t="str">
        <f>Gesamtüberblick!$Q$6</f>
        <v>Deponierung</v>
      </c>
      <c r="C334" s="23" t="s">
        <v>149</v>
      </c>
      <c r="D334" s="50">
        <f>IF(Gesamtüberblick!Q41="","ND",Gesamtüberblick!Q41)</f>
        <v>2.0816323919999999</v>
      </c>
      <c r="E334" t="s">
        <v>150</v>
      </c>
    </row>
    <row r="335" spans="1:9" x14ac:dyDescent="0.3">
      <c r="A335" s="23" t="s">
        <v>4</v>
      </c>
      <c r="B335" s="51" t="str">
        <f>Gesamtüberblick!$Q$6</f>
        <v>Deponierung</v>
      </c>
      <c r="C335" s="23" t="s">
        <v>148</v>
      </c>
      <c r="D335" s="50">
        <f>IF(Gesamtüberblick!Q40="","ND",Gesamtüberblick!Q40)</f>
        <v>6.6431228700000004E-3</v>
      </c>
      <c r="E335" t="s">
        <v>202</v>
      </c>
    </row>
    <row r="336" spans="1:9" x14ac:dyDescent="0.3">
      <c r="A336" s="23" t="s">
        <v>4</v>
      </c>
      <c r="B336" s="51" t="str">
        <f>Gesamtüberblick!$Q$6</f>
        <v>Deponierung</v>
      </c>
      <c r="C336" s="23" t="s">
        <v>154</v>
      </c>
      <c r="D336" s="50">
        <f>IF(Gesamtüberblick!Q44="","ND",Gesamtüberblick!Q44)</f>
        <v>2.109335422</v>
      </c>
      <c r="E336" t="s">
        <v>203</v>
      </c>
    </row>
    <row r="337" spans="1:5" x14ac:dyDescent="0.3">
      <c r="A337" s="23" t="s">
        <v>4</v>
      </c>
      <c r="B337" s="51" t="str">
        <f>Gesamtüberblick!$Q$6</f>
        <v>Deponierung</v>
      </c>
      <c r="C337" s="23" t="s">
        <v>146</v>
      </c>
      <c r="D337" s="50">
        <f>IF(Gesamtüberblick!Q39="","ND",Gesamtüberblick!Q39)</f>
        <v>2.0440028360000003E-8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1.1394486126E-3</v>
      </c>
      <c r="E340" t="s">
        <v>205</v>
      </c>
    </row>
    <row r="341" spans="1:5" x14ac:dyDescent="0.3">
      <c r="A341" s="23" t="s">
        <v>4</v>
      </c>
      <c r="B341" s="51" t="str">
        <f>Gesamtüberblick!$Q$6</f>
        <v>Deponierung</v>
      </c>
      <c r="C341" s="23" t="s">
        <v>144</v>
      </c>
      <c r="D341" s="50">
        <f>IF(Gesamtüberblick!Q20="","ND",Gesamtüberblick!Q20)</f>
        <v>1.5585213462000001E-2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3.1367907600000004E-9</v>
      </c>
      <c r="E444" t="s">
        <v>195</v>
      </c>
    </row>
    <row r="445" spans="1:5" x14ac:dyDescent="0.3">
      <c r="A445" s="23" t="s">
        <v>6</v>
      </c>
      <c r="B445" s="51" t="str">
        <f>Gesamtüberblick!$S$6</f>
        <v>Deponierung</v>
      </c>
      <c r="C445" s="23" t="s">
        <v>194</v>
      </c>
      <c r="D445" s="50">
        <f>IF(Gesamtüberblick!S17="","ND",Gesamtüberblick!S17)</f>
        <v>1.1686275295999999E-3</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17.815842000000004</v>
      </c>
      <c r="E448" t="s">
        <v>8</v>
      </c>
    </row>
    <row r="449" spans="1:5" x14ac:dyDescent="0.3">
      <c r="A449" s="23" t="s">
        <v>6</v>
      </c>
      <c r="B449" s="51" t="str">
        <f>Gesamtüberblick!$S$6</f>
        <v>Deponierung</v>
      </c>
      <c r="C449" s="23" t="s">
        <v>86</v>
      </c>
      <c r="D449" s="50">
        <f>IF(Gesamtüberblick!S33="","ND",Gesamtüberblick!S33)</f>
        <v>7.137932966E-7</v>
      </c>
      <c r="E449" t="s">
        <v>8</v>
      </c>
    </row>
    <row r="450" spans="1:5" x14ac:dyDescent="0.3">
      <c r="A450" s="23" t="s">
        <v>6</v>
      </c>
      <c r="B450" s="51" t="str">
        <f>Gesamtüberblick!$S$6</f>
        <v>Deponierung</v>
      </c>
      <c r="C450" s="23" t="s">
        <v>74</v>
      </c>
      <c r="D450" s="50">
        <f>IF(Gesamtüberblick!S21="","ND",Gesamtüberblick!S21)</f>
        <v>4.7192053576999999</v>
      </c>
      <c r="E450" t="s">
        <v>9</v>
      </c>
    </row>
    <row r="451" spans="1:5" x14ac:dyDescent="0.3">
      <c r="A451" s="23" t="s">
        <v>6</v>
      </c>
      <c r="B451" s="51" t="str">
        <f>Gesamtüberblick!$S$6</f>
        <v>Deponierung</v>
      </c>
      <c r="C451" s="23" t="s">
        <v>75</v>
      </c>
      <c r="D451" s="50">
        <f>IF(Gesamtüberblick!S22="","ND",Gesamtüberblick!S22)</f>
        <v>-4.6973674828799998</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3.3569751580000001E-3</v>
      </c>
      <c r="E453" t="s">
        <v>197</v>
      </c>
    </row>
    <row r="454" spans="1:5" x14ac:dyDescent="0.3">
      <c r="A454" s="23" t="s">
        <v>6</v>
      </c>
      <c r="B454" s="51" t="str">
        <f>Gesamtüberblick!$S$6</f>
        <v>Deponierung</v>
      </c>
      <c r="C454" s="23" t="s">
        <v>137</v>
      </c>
      <c r="D454" s="50">
        <f>IF(Gesamtüberblick!S15="","ND",Gesamtüberblick!S15)</f>
        <v>3.1323183320000001E-4</v>
      </c>
      <c r="E454" t="s">
        <v>198</v>
      </c>
    </row>
    <row r="455" spans="1:5" x14ac:dyDescent="0.3">
      <c r="A455" s="23" t="s">
        <v>6</v>
      </c>
      <c r="B455" s="51" t="str">
        <f>Gesamtüberblick!$S$6</f>
        <v>Deponierung</v>
      </c>
      <c r="C455" s="23" t="s">
        <v>135</v>
      </c>
      <c r="D455" s="50">
        <f>IF(Gesamtüberblick!S14="","ND",Gesamtüberblick!S14)</f>
        <v>9.0176418020000005E-6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1.4297922980000001E-5</v>
      </c>
      <c r="E458" t="s">
        <v>8</v>
      </c>
    </row>
    <row r="459" spans="1:5" x14ac:dyDescent="0.3">
      <c r="A459" s="23" t="s">
        <v>6</v>
      </c>
      <c r="B459" s="51" t="str">
        <f>Gesamtüberblick!$S$6</f>
        <v>Deponierung</v>
      </c>
      <c r="C459" s="23" t="s">
        <v>96</v>
      </c>
      <c r="D459" s="50">
        <f>IF(Gesamtüberblick!S10="","ND",Gesamtüberblick!S10)</f>
        <v>0.6336260565066667</v>
      </c>
      <c r="E459" t="s">
        <v>200</v>
      </c>
    </row>
    <row r="460" spans="1:5" x14ac:dyDescent="0.3">
      <c r="A460" s="23" t="s">
        <v>6</v>
      </c>
      <c r="B460" s="51" t="str">
        <f>Gesamtüberblick!$S$6</f>
        <v>Deponierung</v>
      </c>
      <c r="C460" s="23" t="s">
        <v>97</v>
      </c>
      <c r="D460" s="50">
        <f>IF(Gesamtüberblick!S9="","ND",Gesamtüberblick!S9)</f>
        <v>0.10828225406</v>
      </c>
      <c r="E460" t="s">
        <v>200</v>
      </c>
    </row>
    <row r="461" spans="1:5" x14ac:dyDescent="0.3">
      <c r="A461" s="23" t="s">
        <v>6</v>
      </c>
      <c r="B461" s="51" t="str">
        <f>Gesamtüberblick!$S$6</f>
        <v>Deponierung</v>
      </c>
      <c r="C461" s="23" t="s">
        <v>131</v>
      </c>
      <c r="D461" s="50">
        <f>IF(Gesamtüberblick!S11="","ND",Gesamtüberblick!S11)</f>
        <v>6.5385532100000005E-5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2.7481350606857142</v>
      </c>
      <c r="E464" t="s">
        <v>9</v>
      </c>
    </row>
    <row r="465" spans="1:5" x14ac:dyDescent="0.3">
      <c r="A465" s="23" t="s">
        <v>6</v>
      </c>
      <c r="B465" s="51" t="str">
        <f>Gesamtüberblick!$S$6</f>
        <v>Deponierung</v>
      </c>
      <c r="C465" s="23" t="s">
        <v>78</v>
      </c>
      <c r="D465" s="50">
        <f>IF(Gesamtüberblick!S25="","ND",Gesamtüberblick!S25)</f>
        <v>-4.9517288685714284E-2</v>
      </c>
      <c r="E465" t="s">
        <v>9</v>
      </c>
    </row>
    <row r="466" spans="1:5" x14ac:dyDescent="0.3">
      <c r="A466" s="23" t="s">
        <v>6</v>
      </c>
      <c r="B466" s="51" t="str">
        <f>Gesamtüberblick!$S$6</f>
        <v>Deponierung</v>
      </c>
      <c r="C466" s="23" t="s">
        <v>143</v>
      </c>
      <c r="D466" s="50">
        <f>IF(Gesamtüberblick!S19="","ND",Gesamtüberblick!S19)</f>
        <v>2.6983910000000004</v>
      </c>
      <c r="E466" t="s">
        <v>9</v>
      </c>
    </row>
    <row r="467" spans="1:5" x14ac:dyDescent="0.3">
      <c r="A467" s="23" t="s">
        <v>6</v>
      </c>
      <c r="B467" s="51" t="str">
        <f>Gesamtüberblick!$S$6</f>
        <v>Deponierung</v>
      </c>
      <c r="C467" s="23" t="s">
        <v>142</v>
      </c>
      <c r="D467" s="50">
        <f>IF(Gesamtüberblick!S18="","ND",Gesamtüberblick!S18)</f>
        <v>1.5036662852000002E-7</v>
      </c>
      <c r="E467" t="s">
        <v>201</v>
      </c>
    </row>
    <row r="468" spans="1:5" x14ac:dyDescent="0.3">
      <c r="A468" s="23" t="s">
        <v>6</v>
      </c>
      <c r="B468" s="51" t="str">
        <f>Gesamtüberblick!$S$6</f>
        <v>Deponierung</v>
      </c>
      <c r="C468" s="23" t="s">
        <v>151</v>
      </c>
      <c r="D468" s="50">
        <f>IF(Gesamtüberblick!S42="","ND",Gesamtüberblick!S42)</f>
        <v>4.6099424340000007E-11</v>
      </c>
      <c r="E468" t="s">
        <v>152</v>
      </c>
    </row>
    <row r="469" spans="1:5" x14ac:dyDescent="0.3">
      <c r="A469" s="23" t="s">
        <v>6</v>
      </c>
      <c r="B469" s="51" t="str">
        <f>Gesamtüberblick!$S$6</f>
        <v>Deponierung</v>
      </c>
      <c r="C469" s="23" t="s">
        <v>153</v>
      </c>
      <c r="D469" s="50">
        <f>IF(Gesamtüberblick!S43="","ND",Gesamtüberblick!S43)</f>
        <v>5.7690711360000002E-10</v>
      </c>
      <c r="E469" t="s">
        <v>152</v>
      </c>
    </row>
    <row r="470" spans="1:5" x14ac:dyDescent="0.3">
      <c r="A470" s="23" t="s">
        <v>6</v>
      </c>
      <c r="B470" s="51" t="str">
        <f>Gesamtüberblick!$S$6</f>
        <v>Deponierung</v>
      </c>
      <c r="C470" s="23" t="s">
        <v>149</v>
      </c>
      <c r="D470" s="50">
        <f>IF(Gesamtüberblick!S41="","ND",Gesamtüberblick!S41)</f>
        <v>1.2667211580000002</v>
      </c>
      <c r="E470" t="s">
        <v>150</v>
      </c>
    </row>
    <row r="471" spans="1:5" x14ac:dyDescent="0.3">
      <c r="A471" s="23" t="s">
        <v>6</v>
      </c>
      <c r="B471" s="51" t="str">
        <f>Gesamtüberblick!$S$6</f>
        <v>Deponierung</v>
      </c>
      <c r="C471" s="23" t="s">
        <v>148</v>
      </c>
      <c r="D471" s="50">
        <f>IF(Gesamtüberblick!S40="","ND",Gesamtüberblick!S40)</f>
        <v>1.7091357079999999E-3</v>
      </c>
      <c r="E471" t="s">
        <v>202</v>
      </c>
    </row>
    <row r="472" spans="1:5" x14ac:dyDescent="0.3">
      <c r="A472" s="23" t="s">
        <v>6</v>
      </c>
      <c r="B472" s="51" t="str">
        <f>Gesamtüberblick!$S$6</f>
        <v>Deponierung</v>
      </c>
      <c r="C472" s="23" t="s">
        <v>154</v>
      </c>
      <c r="D472" s="50">
        <f>IF(Gesamtüberblick!S44="","ND",Gesamtüberblick!S44)</f>
        <v>5.3577720539999998</v>
      </c>
      <c r="E472" t="s">
        <v>203</v>
      </c>
    </row>
    <row r="473" spans="1:5" x14ac:dyDescent="0.3">
      <c r="A473" s="23" t="s">
        <v>6</v>
      </c>
      <c r="B473" s="51" t="str">
        <f>Gesamtüberblick!$S$6</f>
        <v>Deponierung</v>
      </c>
      <c r="C473" s="23" t="s">
        <v>146</v>
      </c>
      <c r="D473" s="50">
        <f>IF(Gesamtüberblick!S39="","ND",Gesamtüberblick!S39)</f>
        <v>1.5038984862E-7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8.1599172960000006E-4</v>
      </c>
      <c r="E476" t="s">
        <v>205</v>
      </c>
    </row>
    <row r="477" spans="1:5" x14ac:dyDescent="0.3">
      <c r="A477" s="23" t="s">
        <v>6</v>
      </c>
      <c r="B477" s="51" t="str">
        <f>Gesamtüberblick!$S$6</f>
        <v>Deponierung</v>
      </c>
      <c r="C477" s="23" t="s">
        <v>144</v>
      </c>
      <c r="D477" s="50">
        <f>IF(Gesamtüberblick!S20="","ND",Gesamtüberblick!S20)</f>
        <v>0.11920787448</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A30" sqref="A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17.8</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2.5417371766481605</v>
      </c>
      <c r="G8" s="46">
        <v>0.71713595685560005</v>
      </c>
      <c r="H8" s="46">
        <v>0.47797302456037338</v>
      </c>
      <c r="I8" s="46">
        <v>0</v>
      </c>
      <c r="J8" s="46">
        <v>0</v>
      </c>
      <c r="K8" s="46">
        <v>0</v>
      </c>
      <c r="L8" s="46">
        <v>0</v>
      </c>
      <c r="M8" s="46">
        <v>0</v>
      </c>
      <c r="N8" s="46">
        <v>0</v>
      </c>
      <c r="O8" s="46">
        <v>0</v>
      </c>
      <c r="P8" s="46">
        <v>6.3415729050296007E-2</v>
      </c>
      <c r="Q8" s="46">
        <v>0.29042543999187997</v>
      </c>
      <c r="R8" s="46">
        <v>0</v>
      </c>
      <c r="S8" s="46">
        <v>0.74197369609876673</v>
      </c>
      <c r="T8" s="46">
        <v>-7.9781746779680003E-4</v>
      </c>
      <c r="U8" s="46"/>
      <c r="V8" s="46"/>
      <c r="W8" s="46"/>
      <c r="X8" s="46"/>
      <c r="Y8" s="46"/>
      <c r="Z8" s="46"/>
      <c r="AA8" s="46"/>
      <c r="AB8" s="46"/>
      <c r="AC8" s="46"/>
      <c r="AD8" s="91">
        <f>F8+G8+H8</f>
        <v>3.7368461580641337</v>
      </c>
      <c r="AE8" s="91">
        <f>SUM(I8:O8)</f>
        <v>0</v>
      </c>
      <c r="AF8" s="91">
        <f>SUM(P8:S8)</f>
        <v>1.0958148651409427</v>
      </c>
      <c r="AG8" s="91">
        <f>AD8+AE8+AF8</f>
        <v>4.8326610232050768</v>
      </c>
      <c r="AH8" s="91">
        <f t="shared" ref="AH8:AH44" si="4">SUM(W8:Z8)</f>
        <v>0</v>
      </c>
      <c r="AI8" s="91">
        <f t="shared" ref="AI8:AI44" si="5">AD8+AE8+AH8</f>
        <v>3.7368461580641337</v>
      </c>
    </row>
    <row r="9" spans="1:35" x14ac:dyDescent="0.3">
      <c r="A9" s="3" t="s">
        <v>98</v>
      </c>
      <c r="B9" s="83" t="s">
        <v>105</v>
      </c>
      <c r="C9" s="46"/>
      <c r="D9" s="46"/>
      <c r="E9" s="46"/>
      <c r="F9" s="46">
        <v>3.2676730920000003</v>
      </c>
      <c r="G9" s="46">
        <v>0.71678205900000003</v>
      </c>
      <c r="H9" s="46">
        <v>0.37465879660000001</v>
      </c>
      <c r="I9" s="46">
        <v>0</v>
      </c>
      <c r="J9" s="46">
        <v>0</v>
      </c>
      <c r="K9" s="46">
        <v>0</v>
      </c>
      <c r="L9" s="46">
        <v>0</v>
      </c>
      <c r="M9" s="46">
        <v>0</v>
      </c>
      <c r="N9" s="46">
        <v>0</v>
      </c>
      <c r="O9" s="46">
        <v>0</v>
      </c>
      <c r="P9" s="46">
        <v>6.3408592900000005E-2</v>
      </c>
      <c r="Q9" s="46">
        <v>0.29029167379999998</v>
      </c>
      <c r="R9" s="46">
        <v>0</v>
      </c>
      <c r="S9" s="46">
        <v>0.10828225406</v>
      </c>
      <c r="T9" s="46">
        <v>-7.9735605519999999E-4</v>
      </c>
      <c r="U9" s="46"/>
      <c r="V9" s="46"/>
      <c r="W9" s="46"/>
      <c r="X9" s="46"/>
      <c r="Y9" s="46"/>
      <c r="Z9" s="46"/>
      <c r="AA9" s="46"/>
      <c r="AB9" s="46"/>
      <c r="AC9" s="46"/>
      <c r="AD9" s="91">
        <f t="shared" ref="AD9:AD44" si="6">F9+G9+H9</f>
        <v>4.3591139476000009</v>
      </c>
      <c r="AE9" s="91">
        <f t="shared" ref="AE9:AE44" si="7">SUM(I9:O9)</f>
        <v>0</v>
      </c>
      <c r="AF9" s="91">
        <f t="shared" ref="AF9:AF44" si="8">SUM(P9:S9)</f>
        <v>0.46198252076000001</v>
      </c>
      <c r="AG9" s="91">
        <f t="shared" ref="AG9:AG44" si="9">AD9+AE9+AF9</f>
        <v>4.8210964683600013</v>
      </c>
      <c r="AH9" s="91">
        <f t="shared" si="4"/>
        <v>0</v>
      </c>
      <c r="AI9" s="91">
        <f t="shared" si="5"/>
        <v>4.3591139476000009</v>
      </c>
    </row>
    <row r="10" spans="1:35" x14ac:dyDescent="0.3">
      <c r="A10" s="3" t="s">
        <v>99</v>
      </c>
      <c r="B10" s="83" t="s">
        <v>127</v>
      </c>
      <c r="C10" s="46"/>
      <c r="D10" s="46"/>
      <c r="E10" s="46"/>
      <c r="F10" s="46">
        <v>-0.73624007493784005</v>
      </c>
      <c r="G10" s="46">
        <v>0</v>
      </c>
      <c r="H10" s="46">
        <v>0.10261401843117333</v>
      </c>
      <c r="I10" s="46">
        <v>0</v>
      </c>
      <c r="J10" s="46">
        <v>0</v>
      </c>
      <c r="K10" s="46">
        <v>0</v>
      </c>
      <c r="L10" s="46">
        <v>0</v>
      </c>
      <c r="M10" s="46">
        <v>0</v>
      </c>
      <c r="N10" s="46">
        <v>0</v>
      </c>
      <c r="O10" s="46">
        <v>0</v>
      </c>
      <c r="P10" s="46">
        <v>0</v>
      </c>
      <c r="Q10" s="46">
        <v>0</v>
      </c>
      <c r="R10" s="46">
        <v>0</v>
      </c>
      <c r="S10" s="46">
        <v>0.6336260565066667</v>
      </c>
      <c r="T10" s="46">
        <v>0</v>
      </c>
      <c r="U10" s="46"/>
      <c r="V10" s="46"/>
      <c r="W10" s="46"/>
      <c r="X10" s="46"/>
      <c r="Y10" s="46"/>
      <c r="Z10" s="46"/>
      <c r="AA10" s="46"/>
      <c r="AB10" s="46"/>
      <c r="AC10" s="46"/>
      <c r="AD10" s="91">
        <f t="shared" si="6"/>
        <v>-0.6336260565066667</v>
      </c>
      <c r="AE10" s="91">
        <f t="shared" si="7"/>
        <v>0</v>
      </c>
      <c r="AF10" s="91">
        <f t="shared" si="8"/>
        <v>0.6336260565066667</v>
      </c>
      <c r="AG10" s="91">
        <f t="shared" si="9"/>
        <v>0</v>
      </c>
      <c r="AH10" s="91">
        <f t="shared" si="4"/>
        <v>0</v>
      </c>
      <c r="AI10" s="91">
        <f t="shared" si="5"/>
        <v>-0.6336260565066667</v>
      </c>
    </row>
    <row r="11" spans="1:35" x14ac:dyDescent="0.3">
      <c r="A11" s="57" t="s">
        <v>128</v>
      </c>
      <c r="B11" s="83" t="s">
        <v>127</v>
      </c>
      <c r="C11" s="46"/>
      <c r="D11" s="46"/>
      <c r="E11" s="46"/>
      <c r="F11" s="46">
        <v>1.0304159586E-2</v>
      </c>
      <c r="G11" s="46">
        <v>3.5389785560000002E-4</v>
      </c>
      <c r="H11" s="46">
        <v>7.0020952920000004E-4</v>
      </c>
      <c r="I11" s="46">
        <v>0</v>
      </c>
      <c r="J11" s="46">
        <v>0</v>
      </c>
      <c r="K11" s="46">
        <v>0</v>
      </c>
      <c r="L11" s="46">
        <v>0</v>
      </c>
      <c r="M11" s="46">
        <v>0</v>
      </c>
      <c r="N11" s="46">
        <v>0</v>
      </c>
      <c r="O11" s="46">
        <v>0</v>
      </c>
      <c r="P11" s="46">
        <v>7.1361502959999997E-6</v>
      </c>
      <c r="Q11" s="46">
        <v>1.3376619187999999E-4</v>
      </c>
      <c r="R11" s="46">
        <v>0</v>
      </c>
      <c r="S11" s="46">
        <v>6.5385532100000005E-5</v>
      </c>
      <c r="T11" s="46">
        <v>-4.6141259680000001E-7</v>
      </c>
      <c r="U11" s="46"/>
      <c r="V11" s="46"/>
      <c r="W11" s="46"/>
      <c r="X11" s="46"/>
      <c r="Y11" s="46"/>
      <c r="Z11" s="46"/>
      <c r="AA11" s="46"/>
      <c r="AB11" s="46"/>
      <c r="AC11" s="46"/>
      <c r="AD11" s="91">
        <f t="shared" si="6"/>
        <v>1.13582669708E-2</v>
      </c>
      <c r="AE11" s="91">
        <f t="shared" si="7"/>
        <v>0</v>
      </c>
      <c r="AF11" s="91">
        <f t="shared" si="8"/>
        <v>2.06287874276E-4</v>
      </c>
      <c r="AG11" s="91">
        <f t="shared" si="9"/>
        <v>1.1564554845076E-2</v>
      </c>
      <c r="AH11" s="91">
        <f t="shared" si="4"/>
        <v>0</v>
      </c>
      <c r="AI11" s="91">
        <f t="shared" si="5"/>
        <v>1.13582669708E-2</v>
      </c>
    </row>
    <row r="12" spans="1:35" x14ac:dyDescent="0.3">
      <c r="A12" s="4" t="s">
        <v>20</v>
      </c>
      <c r="B12" s="83" t="s">
        <v>66</v>
      </c>
      <c r="C12" s="46"/>
      <c r="D12" s="46"/>
      <c r="E12" s="46"/>
      <c r="F12" s="46">
        <v>1.7329503102000001E-7</v>
      </c>
      <c r="G12" s="46">
        <v>1.5609930720000001E-8</v>
      </c>
      <c r="H12" s="46">
        <v>1.5575612142E-8</v>
      </c>
      <c r="I12" s="46">
        <v>0</v>
      </c>
      <c r="J12" s="46">
        <v>0</v>
      </c>
      <c r="K12" s="46">
        <v>0</v>
      </c>
      <c r="L12" s="46">
        <v>0</v>
      </c>
      <c r="M12" s="46">
        <v>0</v>
      </c>
      <c r="N12" s="46">
        <v>0</v>
      </c>
      <c r="O12" s="46">
        <v>0</v>
      </c>
      <c r="P12" s="46">
        <v>1.0086497982000001E-9</v>
      </c>
      <c r="Q12" s="46">
        <v>6.3652427979999996E-9</v>
      </c>
      <c r="R12" s="46">
        <v>0</v>
      </c>
      <c r="S12" s="46">
        <v>3.1367907600000004E-9</v>
      </c>
      <c r="T12" s="46">
        <v>-3.397879024E-11</v>
      </c>
      <c r="U12" s="46"/>
      <c r="V12" s="46"/>
      <c r="W12" s="46"/>
      <c r="X12" s="46"/>
      <c r="Y12" s="46"/>
      <c r="Z12" s="46"/>
      <c r="AA12" s="46"/>
      <c r="AB12" s="46"/>
      <c r="AC12" s="46"/>
      <c r="AD12" s="91">
        <f t="shared" si="6"/>
        <v>2.0448057388200001E-7</v>
      </c>
      <c r="AE12" s="91">
        <f t="shared" si="7"/>
        <v>0</v>
      </c>
      <c r="AF12" s="91">
        <f t="shared" si="8"/>
        <v>1.05106833562E-8</v>
      </c>
      <c r="AG12" s="91">
        <f t="shared" si="9"/>
        <v>2.1499125723820001E-7</v>
      </c>
      <c r="AH12" s="91">
        <f t="shared" si="4"/>
        <v>0</v>
      </c>
      <c r="AI12" s="91">
        <f t="shared" si="5"/>
        <v>2.0448057388200001E-7</v>
      </c>
    </row>
    <row r="13" spans="1:35" x14ac:dyDescent="0.3">
      <c r="A13" s="3" t="s">
        <v>21</v>
      </c>
      <c r="B13" s="83" t="s">
        <v>134</v>
      </c>
      <c r="C13" s="46"/>
      <c r="D13" s="46"/>
      <c r="E13" s="46"/>
      <c r="F13" s="46">
        <v>8.7840801700000016E-3</v>
      </c>
      <c r="G13" s="46">
        <v>1.5668324688000001E-3</v>
      </c>
      <c r="H13" s="46">
        <v>1.3756990948000001E-3</v>
      </c>
      <c r="I13" s="46">
        <v>0</v>
      </c>
      <c r="J13" s="46">
        <v>0</v>
      </c>
      <c r="K13" s="46">
        <v>0</v>
      </c>
      <c r="L13" s="46">
        <v>0</v>
      </c>
      <c r="M13" s="46">
        <v>0</v>
      </c>
      <c r="N13" s="46">
        <v>0</v>
      </c>
      <c r="O13" s="46">
        <v>0</v>
      </c>
      <c r="P13" s="46">
        <v>5.8770466480000008E-4</v>
      </c>
      <c r="Q13" s="46">
        <v>1.1394486126E-3</v>
      </c>
      <c r="R13" s="46">
        <v>0</v>
      </c>
      <c r="S13" s="46">
        <v>8.1599172960000006E-4</v>
      </c>
      <c r="T13" s="46">
        <v>-1.4037018411999999E-6</v>
      </c>
      <c r="U13" s="46"/>
      <c r="V13" s="46"/>
      <c r="W13" s="46"/>
      <c r="X13" s="46"/>
      <c r="Y13" s="46"/>
      <c r="Z13" s="46"/>
      <c r="AA13" s="46"/>
      <c r="AB13" s="46"/>
      <c r="AC13" s="46"/>
      <c r="AD13" s="91">
        <f t="shared" si="6"/>
        <v>1.1726611733600002E-2</v>
      </c>
      <c r="AE13" s="91">
        <f t="shared" si="7"/>
        <v>0</v>
      </c>
      <c r="AF13" s="91">
        <f t="shared" si="8"/>
        <v>2.5431450070000001E-3</v>
      </c>
      <c r="AG13" s="91">
        <f t="shared" si="9"/>
        <v>1.4269756740600001E-2</v>
      </c>
      <c r="AH13" s="91">
        <f t="shared" si="4"/>
        <v>0</v>
      </c>
      <c r="AI13" s="91">
        <f t="shared" si="5"/>
        <v>1.1726611733600002E-2</v>
      </c>
    </row>
    <row r="14" spans="1:35" x14ac:dyDescent="0.3">
      <c r="A14" s="3" t="s">
        <v>156</v>
      </c>
      <c r="B14" s="83" t="s">
        <v>136</v>
      </c>
      <c r="C14" s="46"/>
      <c r="D14" s="46"/>
      <c r="E14" s="46"/>
      <c r="F14" s="46">
        <v>4.462533514E-4</v>
      </c>
      <c r="G14" s="46">
        <v>5.0943628480000006E-5</v>
      </c>
      <c r="H14" s="46">
        <v>1.0119837204000001E-4</v>
      </c>
      <c r="I14" s="46">
        <v>0</v>
      </c>
      <c r="J14" s="46">
        <v>0</v>
      </c>
      <c r="K14" s="46">
        <v>0</v>
      </c>
      <c r="L14" s="46">
        <v>0</v>
      </c>
      <c r="M14" s="46">
        <v>0</v>
      </c>
      <c r="N14" s="46">
        <v>0</v>
      </c>
      <c r="O14" s="46">
        <v>0</v>
      </c>
      <c r="P14" s="46">
        <v>1.9466135179999998E-6</v>
      </c>
      <c r="Q14" s="46">
        <v>2.0146267839999999E-5</v>
      </c>
      <c r="R14" s="46">
        <v>0</v>
      </c>
      <c r="S14" s="46">
        <v>9.0176418020000005E-6</v>
      </c>
      <c r="T14" s="46">
        <v>-4.0757258080000004E-7</v>
      </c>
      <c r="U14" s="46"/>
      <c r="V14" s="46"/>
      <c r="W14" s="46"/>
      <c r="X14" s="46"/>
      <c r="Y14" s="46"/>
      <c r="Z14" s="46"/>
      <c r="AA14" s="46"/>
      <c r="AB14" s="46"/>
      <c r="AC14" s="46"/>
      <c r="AD14" s="91">
        <f t="shared" si="6"/>
        <v>5.9839535192000002E-4</v>
      </c>
      <c r="AE14" s="91">
        <f t="shared" si="7"/>
        <v>0</v>
      </c>
      <c r="AF14" s="91">
        <f t="shared" si="8"/>
        <v>3.111052316E-5</v>
      </c>
      <c r="AG14" s="91">
        <f t="shared" si="9"/>
        <v>6.2950587508000004E-4</v>
      </c>
      <c r="AH14" s="91">
        <f t="shared" si="4"/>
        <v>0</v>
      </c>
      <c r="AI14" s="91">
        <f t="shared" si="5"/>
        <v>5.9839535192000002E-4</v>
      </c>
    </row>
    <row r="15" spans="1:35" x14ac:dyDescent="0.3">
      <c r="A15" s="3" t="s">
        <v>157</v>
      </c>
      <c r="B15" s="83" t="s">
        <v>138</v>
      </c>
      <c r="C15" s="46"/>
      <c r="D15" s="46"/>
      <c r="E15" s="46"/>
      <c r="F15" s="46">
        <v>2.876863412E-3</v>
      </c>
      <c r="G15" s="46">
        <v>3.953036282E-4</v>
      </c>
      <c r="H15" s="46">
        <v>4.0935396919999998E-4</v>
      </c>
      <c r="I15" s="46">
        <v>0</v>
      </c>
      <c r="J15" s="46">
        <v>0</v>
      </c>
      <c r="K15" s="46">
        <v>0</v>
      </c>
      <c r="L15" s="46">
        <v>0</v>
      </c>
      <c r="M15" s="46">
        <v>0</v>
      </c>
      <c r="N15" s="46">
        <v>0</v>
      </c>
      <c r="O15" s="46">
        <v>0</v>
      </c>
      <c r="P15" s="46">
        <v>2.7242141720000004E-4</v>
      </c>
      <c r="Q15" s="46">
        <v>4.3231956480000003E-4</v>
      </c>
      <c r="R15" s="46">
        <v>0</v>
      </c>
      <c r="S15" s="46">
        <v>3.1323183320000001E-4</v>
      </c>
      <c r="T15" s="46">
        <v>-4.0609199460000001E-7</v>
      </c>
      <c r="U15" s="46"/>
      <c r="V15" s="46"/>
      <c r="W15" s="46"/>
      <c r="X15" s="46"/>
      <c r="Y15" s="46"/>
      <c r="Z15" s="46"/>
      <c r="AA15" s="46"/>
      <c r="AB15" s="46"/>
      <c r="AC15" s="46"/>
      <c r="AD15" s="91">
        <f t="shared" si="6"/>
        <v>3.6815210094E-3</v>
      </c>
      <c r="AE15" s="91">
        <f t="shared" si="7"/>
        <v>0</v>
      </c>
      <c r="AF15" s="91">
        <f t="shared" si="8"/>
        <v>1.0179728152000002E-3</v>
      </c>
      <c r="AG15" s="91">
        <f t="shared" si="9"/>
        <v>4.6994938246000002E-3</v>
      </c>
      <c r="AH15" s="91">
        <f t="shared" si="4"/>
        <v>0</v>
      </c>
      <c r="AI15" s="91">
        <f t="shared" si="5"/>
        <v>3.6815210094E-3</v>
      </c>
    </row>
    <row r="16" spans="1:35" x14ac:dyDescent="0.3">
      <c r="A16" s="3" t="s">
        <v>158</v>
      </c>
      <c r="B16" s="83" t="s">
        <v>140</v>
      </c>
      <c r="C16" s="46"/>
      <c r="D16" s="46"/>
      <c r="E16" s="46"/>
      <c r="F16" s="46">
        <v>2.9401662640000003E-2</v>
      </c>
      <c r="G16" s="46">
        <v>4.0166358600000002E-3</v>
      </c>
      <c r="H16" s="46">
        <v>4.1109762159999997E-3</v>
      </c>
      <c r="I16" s="46">
        <v>0</v>
      </c>
      <c r="J16" s="46">
        <v>0</v>
      </c>
      <c r="K16" s="46">
        <v>0</v>
      </c>
      <c r="L16" s="46">
        <v>0</v>
      </c>
      <c r="M16" s="46">
        <v>0</v>
      </c>
      <c r="N16" s="46">
        <v>0</v>
      </c>
      <c r="O16" s="46">
        <v>0</v>
      </c>
      <c r="P16" s="46">
        <v>2.9611636780000001E-3</v>
      </c>
      <c r="Q16" s="46">
        <v>4.6107338219999999E-3</v>
      </c>
      <c r="R16" s="46">
        <v>0</v>
      </c>
      <c r="S16" s="46">
        <v>3.3569751580000001E-3</v>
      </c>
      <c r="T16" s="46">
        <v>-3.7599991979999998E-6</v>
      </c>
      <c r="U16" s="46"/>
      <c r="V16" s="46"/>
      <c r="W16" s="46"/>
      <c r="X16" s="46"/>
      <c r="Y16" s="46"/>
      <c r="Z16" s="46"/>
      <c r="AA16" s="46"/>
      <c r="AB16" s="46"/>
      <c r="AC16" s="46"/>
      <c r="AD16" s="91">
        <f t="shared" si="6"/>
        <v>3.7529274716000004E-2</v>
      </c>
      <c r="AE16" s="91">
        <f t="shared" si="7"/>
        <v>0</v>
      </c>
      <c r="AF16" s="91">
        <f t="shared" si="8"/>
        <v>1.0928872658000001E-2</v>
      </c>
      <c r="AG16" s="91">
        <f t="shared" si="9"/>
        <v>4.8458147374000005E-2</v>
      </c>
      <c r="AH16" s="91">
        <f t="shared" si="4"/>
        <v>0</v>
      </c>
      <c r="AI16" s="91">
        <f t="shared" si="5"/>
        <v>3.7529274716000004E-2</v>
      </c>
    </row>
    <row r="17" spans="1:35" x14ac:dyDescent="0.3">
      <c r="A17" s="3" t="s">
        <v>22</v>
      </c>
      <c r="B17" s="83" t="s">
        <v>141</v>
      </c>
      <c r="C17" s="46"/>
      <c r="D17" s="46"/>
      <c r="E17" s="46"/>
      <c r="F17" s="46">
        <v>1.0033598518000002E-2</v>
      </c>
      <c r="G17" s="46">
        <v>2.4323094799999999E-3</v>
      </c>
      <c r="H17" s="46">
        <v>1.4888491023999999E-3</v>
      </c>
      <c r="I17" s="46">
        <v>0</v>
      </c>
      <c r="J17" s="46">
        <v>0</v>
      </c>
      <c r="K17" s="46">
        <v>0</v>
      </c>
      <c r="L17" s="46">
        <v>0</v>
      </c>
      <c r="M17" s="46">
        <v>0</v>
      </c>
      <c r="N17" s="46">
        <v>0</v>
      </c>
      <c r="O17" s="46">
        <v>0</v>
      </c>
      <c r="P17" s="46">
        <v>8.7700843860000004E-4</v>
      </c>
      <c r="Q17" s="46">
        <v>1.6748795190000001E-3</v>
      </c>
      <c r="R17" s="46">
        <v>0</v>
      </c>
      <c r="S17" s="46">
        <v>1.1686275295999999E-3</v>
      </c>
      <c r="T17" s="46">
        <v>-1.7436874304000002E-6</v>
      </c>
      <c r="U17" s="46"/>
      <c r="V17" s="46"/>
      <c r="W17" s="46"/>
      <c r="X17" s="46"/>
      <c r="Y17" s="46"/>
      <c r="Z17" s="46"/>
      <c r="AA17" s="46"/>
      <c r="AB17" s="46"/>
      <c r="AC17" s="46"/>
      <c r="AD17" s="91">
        <f t="shared" si="6"/>
        <v>1.3954757100400002E-2</v>
      </c>
      <c r="AE17" s="91">
        <f t="shared" si="7"/>
        <v>0</v>
      </c>
      <c r="AF17" s="91">
        <f t="shared" si="8"/>
        <v>3.7205154872000002E-3</v>
      </c>
      <c r="AG17" s="91">
        <f t="shared" si="9"/>
        <v>1.7675272587600002E-2</v>
      </c>
      <c r="AH17" s="91">
        <f t="shared" si="4"/>
        <v>0</v>
      </c>
      <c r="AI17" s="91">
        <f t="shared" si="5"/>
        <v>1.3954757100400002E-2</v>
      </c>
    </row>
    <row r="18" spans="1:35" x14ac:dyDescent="0.3">
      <c r="A18" s="3" t="s">
        <v>23</v>
      </c>
      <c r="B18" s="83" t="s">
        <v>67</v>
      </c>
      <c r="C18" s="46"/>
      <c r="D18" s="46"/>
      <c r="E18" s="46"/>
      <c r="F18" s="46">
        <v>3.4096725920000001E-5</v>
      </c>
      <c r="G18" s="46">
        <v>2.3431252500000004E-6</v>
      </c>
      <c r="H18" s="46">
        <v>9.7283443600000005E-6</v>
      </c>
      <c r="I18" s="46">
        <v>0</v>
      </c>
      <c r="J18" s="46">
        <v>0</v>
      </c>
      <c r="K18" s="46">
        <v>0</v>
      </c>
      <c r="L18" s="46">
        <v>0</v>
      </c>
      <c r="M18" s="46">
        <v>0</v>
      </c>
      <c r="N18" s="46">
        <v>0</v>
      </c>
      <c r="O18" s="46">
        <v>0</v>
      </c>
      <c r="P18" s="46">
        <v>2.213418608E-8</v>
      </c>
      <c r="Q18" s="46">
        <v>9.3186042020000007E-7</v>
      </c>
      <c r="R18" s="46">
        <v>0</v>
      </c>
      <c r="S18" s="46">
        <v>1.5036662852000002E-7</v>
      </c>
      <c r="T18" s="46">
        <v>-1.1232300001999999E-9</v>
      </c>
      <c r="U18" s="46"/>
      <c r="V18" s="46"/>
      <c r="W18" s="46"/>
      <c r="X18" s="46"/>
      <c r="Y18" s="46"/>
      <c r="Z18" s="46"/>
      <c r="AA18" s="46"/>
      <c r="AB18" s="46"/>
      <c r="AC18" s="46"/>
      <c r="AD18" s="91">
        <f t="shared" si="6"/>
        <v>4.6168195530000003E-5</v>
      </c>
      <c r="AE18" s="91">
        <f t="shared" si="7"/>
        <v>0</v>
      </c>
      <c r="AF18" s="91">
        <f t="shared" si="8"/>
        <v>1.1043612348000001E-6</v>
      </c>
      <c r="AG18" s="91">
        <f t="shared" si="9"/>
        <v>4.7272556764800005E-5</v>
      </c>
      <c r="AH18" s="91">
        <f t="shared" si="4"/>
        <v>0</v>
      </c>
      <c r="AI18" s="91">
        <f t="shared" si="5"/>
        <v>4.6168195530000003E-5</v>
      </c>
    </row>
    <row r="19" spans="1:35" x14ac:dyDescent="0.3">
      <c r="A19" s="3" t="s">
        <v>24</v>
      </c>
      <c r="B19" s="83" t="s">
        <v>48</v>
      </c>
      <c r="C19" s="46"/>
      <c r="D19" s="46"/>
      <c r="E19" s="46"/>
      <c r="F19" s="46">
        <v>49.022113140000002</v>
      </c>
      <c r="G19" s="46">
        <v>10.180192376000001</v>
      </c>
      <c r="H19" s="46">
        <v>5.3314171960000003</v>
      </c>
      <c r="I19" s="46">
        <v>0</v>
      </c>
      <c r="J19" s="46">
        <v>0</v>
      </c>
      <c r="K19" s="46">
        <v>0</v>
      </c>
      <c r="L19" s="46">
        <v>0</v>
      </c>
      <c r="M19" s="46">
        <v>0</v>
      </c>
      <c r="N19" s="46">
        <v>0</v>
      </c>
      <c r="O19" s="46">
        <v>0</v>
      </c>
      <c r="P19" s="46">
        <v>0.83042623020000006</v>
      </c>
      <c r="Q19" s="46">
        <v>4.1111830520000003</v>
      </c>
      <c r="R19" s="46">
        <v>0</v>
      </c>
      <c r="S19" s="46">
        <v>2.6983910000000004</v>
      </c>
      <c r="T19" s="46">
        <v>-1.2068786794000001E-2</v>
      </c>
      <c r="U19" s="46"/>
      <c r="V19" s="46"/>
      <c r="W19" s="46"/>
      <c r="X19" s="46"/>
      <c r="Y19" s="46"/>
      <c r="Z19" s="46"/>
      <c r="AA19" s="46"/>
      <c r="AB19" s="46"/>
      <c r="AC19" s="46"/>
      <c r="AD19" s="91">
        <f t="shared" si="6"/>
        <v>64.533722711999999</v>
      </c>
      <c r="AE19" s="91">
        <f t="shared" si="7"/>
        <v>0</v>
      </c>
      <c r="AF19" s="91">
        <f t="shared" si="8"/>
        <v>7.6400002822000008</v>
      </c>
      <c r="AG19" s="91">
        <f t="shared" si="9"/>
        <v>72.173722994200006</v>
      </c>
      <c r="AH19" s="91">
        <f t="shared" si="4"/>
        <v>0</v>
      </c>
      <c r="AI19" s="91">
        <f t="shared" si="5"/>
        <v>64.533722711999999</v>
      </c>
    </row>
    <row r="20" spans="1:35" x14ac:dyDescent="0.3">
      <c r="A20" s="3" t="s">
        <v>165</v>
      </c>
      <c r="B20" s="83" t="s">
        <v>145</v>
      </c>
      <c r="C20" s="46"/>
      <c r="D20" s="46"/>
      <c r="E20" s="46"/>
      <c r="F20" s="46">
        <v>1.1442178022</v>
      </c>
      <c r="G20" s="46">
        <v>4.1971730720000003E-2</v>
      </c>
      <c r="H20" s="46">
        <v>0.11285331008</v>
      </c>
      <c r="I20" s="46">
        <v>0</v>
      </c>
      <c r="J20" s="46">
        <v>0</v>
      </c>
      <c r="K20" s="46">
        <v>0</v>
      </c>
      <c r="L20" s="46">
        <v>0</v>
      </c>
      <c r="M20" s="46">
        <v>0</v>
      </c>
      <c r="N20" s="46">
        <v>0</v>
      </c>
      <c r="O20" s="46">
        <v>0</v>
      </c>
      <c r="P20" s="46">
        <v>1.7896203660000001E-3</v>
      </c>
      <c r="Q20" s="46">
        <v>1.5585213462000001E-2</v>
      </c>
      <c r="R20" s="46">
        <v>0</v>
      </c>
      <c r="S20" s="46">
        <v>0.11920787448</v>
      </c>
      <c r="T20" s="46">
        <v>-1.0338246407999999E-4</v>
      </c>
      <c r="U20" s="46"/>
      <c r="V20" s="46"/>
      <c r="W20" s="46"/>
      <c r="X20" s="46"/>
      <c r="Y20" s="46"/>
      <c r="Z20" s="46"/>
      <c r="AA20" s="46"/>
      <c r="AB20" s="46"/>
      <c r="AC20" s="46"/>
      <c r="AD20" s="91">
        <f t="shared" si="6"/>
        <v>1.2990428430000001</v>
      </c>
      <c r="AE20" s="91">
        <f t="shared" si="7"/>
        <v>0</v>
      </c>
      <c r="AF20" s="91">
        <f t="shared" si="8"/>
        <v>0.13658270830800001</v>
      </c>
      <c r="AG20" s="91">
        <f t="shared" si="9"/>
        <v>1.4356255513080001</v>
      </c>
      <c r="AH20" s="91">
        <f t="shared" si="4"/>
        <v>0</v>
      </c>
      <c r="AI20" s="91">
        <f t="shared" si="5"/>
        <v>1.2990428430000001</v>
      </c>
    </row>
    <row r="21" spans="1:35" x14ac:dyDescent="0.3">
      <c r="A21" s="4" t="s">
        <v>26</v>
      </c>
      <c r="B21" s="83" t="s">
        <v>27</v>
      </c>
      <c r="C21" s="46"/>
      <c r="D21" s="46"/>
      <c r="E21" s="46"/>
      <c r="F21" s="46">
        <v>9.5859878909644571</v>
      </c>
      <c r="G21" s="46">
        <v>0.15396027052</v>
      </c>
      <c r="H21" s="46">
        <v>1.4707357661555429</v>
      </c>
      <c r="I21" s="46">
        <v>0</v>
      </c>
      <c r="J21" s="46">
        <v>0</v>
      </c>
      <c r="K21" s="46">
        <v>0</v>
      </c>
      <c r="L21" s="46">
        <v>0</v>
      </c>
      <c r="M21" s="46">
        <v>0</v>
      </c>
      <c r="N21" s="46">
        <v>0</v>
      </c>
      <c r="O21" s="46">
        <v>0</v>
      </c>
      <c r="P21" s="46">
        <v>4.5774116879999998E-3</v>
      </c>
      <c r="Q21" s="46">
        <v>6.9016379660000002E-2</v>
      </c>
      <c r="R21" s="46">
        <v>0</v>
      </c>
      <c r="S21" s="46">
        <v>4.7192053576999999</v>
      </c>
      <c r="T21" s="46">
        <v>-4.2221455820000003E-3</v>
      </c>
      <c r="U21" s="46"/>
      <c r="V21" s="46"/>
      <c r="W21" s="46"/>
      <c r="X21" s="46"/>
      <c r="Y21" s="46"/>
      <c r="Z21" s="46"/>
      <c r="AA21" s="46"/>
      <c r="AB21" s="46"/>
      <c r="AC21" s="46"/>
      <c r="AD21" s="91">
        <f t="shared" si="6"/>
        <v>11.210683927640002</v>
      </c>
      <c r="AE21" s="91">
        <f t="shared" si="7"/>
        <v>0</v>
      </c>
      <c r="AF21" s="91">
        <f t="shared" si="8"/>
        <v>4.7927991490480002</v>
      </c>
      <c r="AG21" s="91">
        <f t="shared" si="9"/>
        <v>16.003483076688003</v>
      </c>
      <c r="AH21" s="91">
        <f t="shared" si="4"/>
        <v>0</v>
      </c>
      <c r="AI21" s="91">
        <f t="shared" si="5"/>
        <v>11.210683927640002</v>
      </c>
    </row>
    <row r="22" spans="1:35" x14ac:dyDescent="0.3">
      <c r="A22" s="4" t="s">
        <v>28</v>
      </c>
      <c r="B22" s="83" t="s">
        <v>27</v>
      </c>
      <c r="C22" s="46"/>
      <c r="D22" s="46"/>
      <c r="E22" s="46"/>
      <c r="F22" s="46">
        <v>5.5955274450355423</v>
      </c>
      <c r="G22" s="46">
        <v>0</v>
      </c>
      <c r="H22" s="46">
        <v>-0.89815996215554306</v>
      </c>
      <c r="I22" s="46">
        <v>0</v>
      </c>
      <c r="J22" s="46">
        <v>0</v>
      </c>
      <c r="K22" s="46">
        <v>0</v>
      </c>
      <c r="L22" s="46">
        <v>0</v>
      </c>
      <c r="M22" s="46">
        <v>0</v>
      </c>
      <c r="N22" s="46">
        <v>0</v>
      </c>
      <c r="O22" s="46">
        <v>0</v>
      </c>
      <c r="P22" s="46">
        <v>0</v>
      </c>
      <c r="Q22" s="46">
        <v>0</v>
      </c>
      <c r="R22" s="46">
        <v>0</v>
      </c>
      <c r="S22" s="46">
        <v>-4.6973674828799998</v>
      </c>
      <c r="T22" s="46">
        <v>0</v>
      </c>
      <c r="U22" s="46"/>
      <c r="V22" s="46"/>
      <c r="W22" s="46"/>
      <c r="X22" s="46"/>
      <c r="Y22" s="46"/>
      <c r="Z22" s="46"/>
      <c r="AA22" s="46"/>
      <c r="AB22" s="46"/>
      <c r="AC22" s="46"/>
      <c r="AD22" s="91">
        <f t="shared" si="6"/>
        <v>4.6973674828799989</v>
      </c>
      <c r="AE22" s="91">
        <f t="shared" si="7"/>
        <v>0</v>
      </c>
      <c r="AF22" s="91">
        <f t="shared" si="8"/>
        <v>-4.6973674828799998</v>
      </c>
      <c r="AG22" s="91">
        <f t="shared" si="9"/>
        <v>0</v>
      </c>
      <c r="AH22" s="91">
        <f t="shared" si="4"/>
        <v>0</v>
      </c>
      <c r="AI22" s="91">
        <f t="shared" si="5"/>
        <v>4.6973674828799989</v>
      </c>
    </row>
    <row r="23" spans="1:35" x14ac:dyDescent="0.3">
      <c r="A23" s="4" t="s">
        <v>29</v>
      </c>
      <c r="B23" s="83" t="s">
        <v>27</v>
      </c>
      <c r="C23" s="46"/>
      <c r="D23" s="46"/>
      <c r="E23" s="46"/>
      <c r="F23" s="46">
        <v>15.181515336</v>
      </c>
      <c r="G23" s="46">
        <v>0.15396027052</v>
      </c>
      <c r="H23" s="46">
        <v>0.57257580399999985</v>
      </c>
      <c r="I23" s="46">
        <v>0</v>
      </c>
      <c r="J23" s="46">
        <v>0</v>
      </c>
      <c r="K23" s="46">
        <v>0</v>
      </c>
      <c r="L23" s="46">
        <v>0</v>
      </c>
      <c r="M23" s="46">
        <v>0</v>
      </c>
      <c r="N23" s="46">
        <v>0</v>
      </c>
      <c r="O23" s="46">
        <v>0</v>
      </c>
      <c r="P23" s="46">
        <v>4.5774116879999998E-3</v>
      </c>
      <c r="Q23" s="46">
        <v>6.9016379660000002E-2</v>
      </c>
      <c r="R23" s="46">
        <v>0</v>
      </c>
      <c r="S23" s="46">
        <v>2.1837874820000103E-2</v>
      </c>
      <c r="T23" s="46">
        <v>-4.2221455820000003E-3</v>
      </c>
      <c r="U23" s="46"/>
      <c r="V23" s="46"/>
      <c r="W23" s="46"/>
      <c r="X23" s="46"/>
      <c r="Y23" s="46"/>
      <c r="Z23" s="46"/>
      <c r="AA23" s="46"/>
      <c r="AB23" s="46"/>
      <c r="AC23" s="46"/>
      <c r="AD23" s="91">
        <f t="shared" si="6"/>
        <v>15.908051410520001</v>
      </c>
      <c r="AE23" s="91">
        <f t="shared" si="7"/>
        <v>0</v>
      </c>
      <c r="AF23" s="91">
        <f t="shared" si="8"/>
        <v>9.5431666168000098E-2</v>
      </c>
      <c r="AG23" s="91">
        <f t="shared" si="9"/>
        <v>16.003483076687999</v>
      </c>
      <c r="AH23" s="91">
        <f t="shared" si="4"/>
        <v>0</v>
      </c>
      <c r="AI23" s="91">
        <f t="shared" si="5"/>
        <v>15.908051410520001</v>
      </c>
    </row>
    <row r="24" spans="1:35" x14ac:dyDescent="0.3">
      <c r="A24" s="4" t="s">
        <v>30</v>
      </c>
      <c r="B24" s="83" t="s">
        <v>27</v>
      </c>
      <c r="C24" s="46"/>
      <c r="D24" s="46"/>
      <c r="E24" s="46"/>
      <c r="F24" s="46">
        <v>48.924382555298401</v>
      </c>
      <c r="G24" s="46">
        <v>10.180345456</v>
      </c>
      <c r="H24" s="46">
        <v>5.3840012820158858</v>
      </c>
      <c r="I24" s="46">
        <v>0</v>
      </c>
      <c r="J24" s="46">
        <v>0</v>
      </c>
      <c r="K24" s="46">
        <v>0</v>
      </c>
      <c r="L24" s="46">
        <v>0</v>
      </c>
      <c r="M24" s="46">
        <v>0</v>
      </c>
      <c r="N24" s="46">
        <v>0</v>
      </c>
      <c r="O24" s="46">
        <v>0</v>
      </c>
      <c r="P24" s="46">
        <v>0.83043039540000008</v>
      </c>
      <c r="Q24" s="46">
        <v>4.1112140239999997</v>
      </c>
      <c r="R24" s="46">
        <v>0</v>
      </c>
      <c r="S24" s="46">
        <v>2.7481350606857142</v>
      </c>
      <c r="T24" s="46">
        <v>-1.2068840016000001E-2</v>
      </c>
      <c r="U24" s="46"/>
      <c r="V24" s="46"/>
      <c r="W24" s="46"/>
      <c r="X24" s="46"/>
      <c r="Y24" s="46"/>
      <c r="Z24" s="46"/>
      <c r="AA24" s="46"/>
      <c r="AB24" s="46"/>
      <c r="AC24" s="46"/>
      <c r="AD24" s="91">
        <f t="shared" si="6"/>
        <v>64.488729293314279</v>
      </c>
      <c r="AE24" s="91">
        <f t="shared" si="7"/>
        <v>0</v>
      </c>
      <c r="AF24" s="91">
        <f t="shared" si="8"/>
        <v>7.6897794800857131</v>
      </c>
      <c r="AG24" s="91">
        <f t="shared" si="9"/>
        <v>72.178508773399997</v>
      </c>
      <c r="AH24" s="91">
        <f t="shared" si="4"/>
        <v>0</v>
      </c>
      <c r="AI24" s="91">
        <f t="shared" si="5"/>
        <v>64.488729293314279</v>
      </c>
    </row>
    <row r="25" spans="1:35" x14ac:dyDescent="0.3">
      <c r="A25" s="4" t="s">
        <v>31</v>
      </c>
      <c r="B25" s="83" t="s">
        <v>27</v>
      </c>
      <c r="C25" s="46"/>
      <c r="D25" s="46"/>
      <c r="E25" s="46"/>
      <c r="F25" s="46">
        <v>0.1054219647015999</v>
      </c>
      <c r="G25" s="46">
        <v>0</v>
      </c>
      <c r="H25" s="46">
        <v>-5.5904676015885606E-2</v>
      </c>
      <c r="I25" s="46">
        <v>0</v>
      </c>
      <c r="J25" s="46">
        <v>0</v>
      </c>
      <c r="K25" s="46">
        <v>0</v>
      </c>
      <c r="L25" s="46">
        <v>0</v>
      </c>
      <c r="M25" s="46">
        <v>0</v>
      </c>
      <c r="N25" s="46">
        <v>0</v>
      </c>
      <c r="O25" s="46">
        <v>0</v>
      </c>
      <c r="P25" s="46">
        <v>0</v>
      </c>
      <c r="Q25" s="46">
        <v>0</v>
      </c>
      <c r="R25" s="46">
        <v>0</v>
      </c>
      <c r="S25" s="46">
        <v>-4.9517288685714284E-2</v>
      </c>
      <c r="T25" s="46">
        <v>0</v>
      </c>
      <c r="U25" s="46"/>
      <c r="V25" s="46"/>
      <c r="W25" s="46"/>
      <c r="X25" s="46"/>
      <c r="Y25" s="46"/>
      <c r="Z25" s="46"/>
      <c r="AA25" s="46"/>
      <c r="AB25" s="46"/>
      <c r="AC25" s="46"/>
      <c r="AD25" s="91">
        <f t="shared" si="6"/>
        <v>4.951728868571429E-2</v>
      </c>
      <c r="AE25" s="91">
        <f t="shared" si="7"/>
        <v>0</v>
      </c>
      <c r="AF25" s="91">
        <f t="shared" si="8"/>
        <v>-4.9517288685714284E-2</v>
      </c>
      <c r="AG25" s="91">
        <f t="shared" si="9"/>
        <v>0</v>
      </c>
      <c r="AH25" s="91">
        <f t="shared" si="4"/>
        <v>0</v>
      </c>
      <c r="AI25" s="91">
        <f t="shared" si="5"/>
        <v>4.951728868571429E-2</v>
      </c>
    </row>
    <row r="26" spans="1:35" x14ac:dyDescent="0.3">
      <c r="A26" s="4" t="s">
        <v>32</v>
      </c>
      <c r="B26" s="83" t="s">
        <v>27</v>
      </c>
      <c r="C26" s="46"/>
      <c r="D26" s="46"/>
      <c r="E26" s="46"/>
      <c r="F26" s="46">
        <v>49.029804519999999</v>
      </c>
      <c r="G26" s="46">
        <v>10.180345456</v>
      </c>
      <c r="H26" s="46">
        <v>5.3280966059999999</v>
      </c>
      <c r="I26" s="46">
        <v>0</v>
      </c>
      <c r="J26" s="46">
        <v>0</v>
      </c>
      <c r="K26" s="46">
        <v>0</v>
      </c>
      <c r="L26" s="46">
        <v>0</v>
      </c>
      <c r="M26" s="46">
        <v>0</v>
      </c>
      <c r="N26" s="46">
        <v>0</v>
      </c>
      <c r="O26" s="46">
        <v>0</v>
      </c>
      <c r="P26" s="46">
        <v>0.83043039540000008</v>
      </c>
      <c r="Q26" s="46">
        <v>4.1112140239999997</v>
      </c>
      <c r="R26" s="46">
        <v>0</v>
      </c>
      <c r="S26" s="46">
        <v>2.698617772</v>
      </c>
      <c r="T26" s="46">
        <v>-1.2068840016000001E-2</v>
      </c>
      <c r="U26" s="46"/>
      <c r="V26" s="46"/>
      <c r="W26" s="46"/>
      <c r="X26" s="46"/>
      <c r="Y26" s="46"/>
      <c r="Z26" s="46"/>
      <c r="AA26" s="46"/>
      <c r="AB26" s="46"/>
      <c r="AC26" s="46"/>
      <c r="AD26" s="91">
        <f t="shared" si="6"/>
        <v>64.538246581999999</v>
      </c>
      <c r="AE26" s="91">
        <f t="shared" si="7"/>
        <v>0</v>
      </c>
      <c r="AF26" s="91">
        <f t="shared" si="8"/>
        <v>7.6402621913999997</v>
      </c>
      <c r="AG26" s="91">
        <f t="shared" si="9"/>
        <v>72.178508773399997</v>
      </c>
      <c r="AH26" s="91">
        <f t="shared" si="4"/>
        <v>0</v>
      </c>
      <c r="AI26" s="91">
        <f t="shared" si="5"/>
        <v>64.538246581999999</v>
      </c>
    </row>
    <row r="27" spans="1:35" x14ac:dyDescent="0.3">
      <c r="A27" s="4" t="s">
        <v>33</v>
      </c>
      <c r="B27" s="83" t="s">
        <v>8</v>
      </c>
      <c r="C27" s="46"/>
      <c r="D27" s="46"/>
      <c r="E27" s="46"/>
      <c r="F27" s="46">
        <v>0.30360575340000001</v>
      </c>
      <c r="G27" s="46">
        <v>0</v>
      </c>
      <c r="H27" s="46">
        <v>1.5180287492E-2</v>
      </c>
      <c r="I27" s="46">
        <v>0</v>
      </c>
      <c r="J27" s="46">
        <v>0</v>
      </c>
      <c r="K27" s="46">
        <v>0</v>
      </c>
      <c r="L27" s="46">
        <v>0</v>
      </c>
      <c r="M27" s="46">
        <v>0</v>
      </c>
      <c r="N27" s="46">
        <v>0</v>
      </c>
      <c r="O27" s="46">
        <v>0</v>
      </c>
      <c r="P27" s="46">
        <v>0</v>
      </c>
      <c r="Q27" s="46">
        <v>0</v>
      </c>
      <c r="R27" s="46">
        <v>0</v>
      </c>
      <c r="S27" s="46">
        <v>0</v>
      </c>
      <c r="T27" s="46">
        <v>0</v>
      </c>
      <c r="U27" s="46"/>
      <c r="V27" s="46"/>
      <c r="W27" s="46"/>
      <c r="X27" s="46"/>
      <c r="Y27" s="46"/>
      <c r="Z27" s="46"/>
      <c r="AA27" s="46"/>
      <c r="AB27" s="46"/>
      <c r="AC27" s="46"/>
      <c r="AD27" s="91">
        <f t="shared" si="6"/>
        <v>0.31878604089200002</v>
      </c>
      <c r="AE27" s="91">
        <f t="shared" si="7"/>
        <v>0</v>
      </c>
      <c r="AF27" s="91">
        <f t="shared" si="8"/>
        <v>0</v>
      </c>
      <c r="AG27" s="91">
        <f t="shared" si="9"/>
        <v>0.31878604089200002</v>
      </c>
      <c r="AH27" s="91">
        <f t="shared" si="4"/>
        <v>0</v>
      </c>
      <c r="AI27" s="91">
        <f t="shared" si="5"/>
        <v>0.31878604089200002</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2.0883262600000001E-4</v>
      </c>
      <c r="G31" s="46">
        <v>6.4763281479999997E-5</v>
      </c>
      <c r="H31" s="46">
        <v>6.6487991120000011E-5</v>
      </c>
      <c r="I31" s="46">
        <v>0</v>
      </c>
      <c r="J31" s="46">
        <v>0</v>
      </c>
      <c r="K31" s="46">
        <v>0</v>
      </c>
      <c r="L31" s="46">
        <v>0</v>
      </c>
      <c r="M31" s="46">
        <v>0</v>
      </c>
      <c r="N31" s="46">
        <v>0</v>
      </c>
      <c r="O31" s="46">
        <v>0</v>
      </c>
      <c r="P31" s="46">
        <v>5.5888609100000007E-6</v>
      </c>
      <c r="Q31" s="46">
        <v>2.6136104900000001E-5</v>
      </c>
      <c r="R31" s="46">
        <v>0</v>
      </c>
      <c r="S31" s="46">
        <v>1.4297922980000001E-5</v>
      </c>
      <c r="T31" s="46">
        <v>-3.8683152240000001E-8</v>
      </c>
      <c r="U31" s="46"/>
      <c r="V31" s="46"/>
      <c r="W31" s="46"/>
      <c r="X31" s="46"/>
      <c r="Y31" s="46"/>
      <c r="Z31" s="46"/>
      <c r="AA31" s="46"/>
      <c r="AB31" s="46"/>
      <c r="AC31" s="46"/>
      <c r="AD31" s="91">
        <f t="shared" si="6"/>
        <v>3.400838986E-4</v>
      </c>
      <c r="AE31" s="91">
        <f t="shared" si="7"/>
        <v>0</v>
      </c>
      <c r="AF31" s="91">
        <f t="shared" si="8"/>
        <v>4.602288879E-5</v>
      </c>
      <c r="AG31" s="91">
        <f t="shared" si="9"/>
        <v>3.8610678738999998E-4</v>
      </c>
      <c r="AH31" s="91">
        <f t="shared" si="4"/>
        <v>0</v>
      </c>
      <c r="AI31" s="91">
        <f t="shared" si="5"/>
        <v>3.400838986E-4</v>
      </c>
    </row>
    <row r="32" spans="1:35" x14ac:dyDescent="0.3">
      <c r="A32" s="4" t="s">
        <v>40</v>
      </c>
      <c r="B32" s="83" t="s">
        <v>39</v>
      </c>
      <c r="C32" s="46"/>
      <c r="D32" s="46"/>
      <c r="E32" s="46"/>
      <c r="F32" s="46">
        <v>0.50506850299999995</v>
      </c>
      <c r="G32" s="46">
        <v>0.50594486820000006</v>
      </c>
      <c r="H32" s="46">
        <v>1.0066222892000001</v>
      </c>
      <c r="I32" s="46">
        <v>0</v>
      </c>
      <c r="J32" s="46">
        <v>0</v>
      </c>
      <c r="K32" s="46">
        <v>0</v>
      </c>
      <c r="L32" s="46">
        <v>0</v>
      </c>
      <c r="M32" s="46">
        <v>0</v>
      </c>
      <c r="N32" s="46">
        <v>0</v>
      </c>
      <c r="O32" s="46">
        <v>0</v>
      </c>
      <c r="P32" s="46">
        <v>1.1897122882E-3</v>
      </c>
      <c r="Q32" s="46">
        <v>0.16953530968000002</v>
      </c>
      <c r="R32" s="46">
        <v>0</v>
      </c>
      <c r="S32" s="46">
        <v>17.815842000000004</v>
      </c>
      <c r="T32" s="46">
        <v>-5.113302048E-5</v>
      </c>
      <c r="U32" s="46"/>
      <c r="V32" s="46"/>
      <c r="W32" s="46"/>
      <c r="X32" s="46"/>
      <c r="Y32" s="46"/>
      <c r="Z32" s="46"/>
      <c r="AA32" s="46"/>
      <c r="AB32" s="46"/>
      <c r="AC32" s="46"/>
      <c r="AD32" s="91">
        <f t="shared" si="6"/>
        <v>2.0176356603999999</v>
      </c>
      <c r="AE32" s="91">
        <f t="shared" si="7"/>
        <v>0</v>
      </c>
      <c r="AF32" s="91">
        <f t="shared" si="8"/>
        <v>17.986567021968202</v>
      </c>
      <c r="AG32" s="91">
        <f t="shared" si="9"/>
        <v>20.004202682368202</v>
      </c>
      <c r="AH32" s="91">
        <f t="shared" si="4"/>
        <v>0</v>
      </c>
      <c r="AI32" s="91">
        <f t="shared" si="5"/>
        <v>2.0176356603999999</v>
      </c>
    </row>
    <row r="33" spans="1:35" x14ac:dyDescent="0.3">
      <c r="A33" s="4" t="s">
        <v>41</v>
      </c>
      <c r="B33" s="83" t="s">
        <v>39</v>
      </c>
      <c r="C33" s="46"/>
      <c r="D33" s="46"/>
      <c r="E33" s="46"/>
      <c r="F33" s="46">
        <v>7.1612027280000014E-5</v>
      </c>
      <c r="G33" s="46">
        <v>6.0960249180000006E-6</v>
      </c>
      <c r="H33" s="46">
        <v>1.1269513572000001E-5</v>
      </c>
      <c r="I33" s="46">
        <v>0</v>
      </c>
      <c r="J33" s="46">
        <v>0</v>
      </c>
      <c r="K33" s="46">
        <v>0</v>
      </c>
      <c r="L33" s="46">
        <v>0</v>
      </c>
      <c r="M33" s="46">
        <v>0</v>
      </c>
      <c r="N33" s="46">
        <v>0</v>
      </c>
      <c r="O33" s="46">
        <v>0</v>
      </c>
      <c r="P33" s="46">
        <v>1.6299877232000003E-7</v>
      </c>
      <c r="Q33" s="46">
        <v>2.9772155400000001E-6</v>
      </c>
      <c r="R33" s="46">
        <v>0</v>
      </c>
      <c r="S33" s="46">
        <v>7.137932966E-7</v>
      </c>
      <c r="T33" s="46">
        <v>-4.3591039440000005E-8</v>
      </c>
      <c r="U33" s="46"/>
      <c r="V33" s="46"/>
      <c r="W33" s="46"/>
      <c r="X33" s="46"/>
      <c r="Y33" s="46"/>
      <c r="Z33" s="46"/>
      <c r="AA33" s="46"/>
      <c r="AB33" s="46"/>
      <c r="AC33" s="46"/>
      <c r="AD33" s="91">
        <f t="shared" si="6"/>
        <v>8.8977565770000008E-5</v>
      </c>
      <c r="AE33" s="91">
        <f t="shared" si="7"/>
        <v>0</v>
      </c>
      <c r="AF33" s="91">
        <f t="shared" si="8"/>
        <v>3.8540076089200001E-6</v>
      </c>
      <c r="AG33" s="91">
        <f t="shared" si="9"/>
        <v>9.2831573378920006E-5</v>
      </c>
      <c r="AH33" s="91">
        <f t="shared" si="4"/>
        <v>0</v>
      </c>
      <c r="AI33" s="91">
        <f t="shared" si="5"/>
        <v>8.8977565770000008E-5</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5.6426619130434778E-3</v>
      </c>
      <c r="I37" s="46">
        <v>0</v>
      </c>
      <c r="J37" s="46">
        <v>0</v>
      </c>
      <c r="K37" s="46">
        <v>0</v>
      </c>
      <c r="L37" s="46">
        <v>0</v>
      </c>
      <c r="M37" s="46">
        <v>0</v>
      </c>
      <c r="N37" s="46">
        <v>0</v>
      </c>
      <c r="O37" s="46">
        <v>0</v>
      </c>
      <c r="P37" s="46">
        <v>0</v>
      </c>
      <c r="Q37" s="46">
        <v>0</v>
      </c>
      <c r="R37" s="46">
        <v>0</v>
      </c>
      <c r="S37" s="46">
        <v>0</v>
      </c>
      <c r="T37" s="46">
        <v>0</v>
      </c>
      <c r="U37" s="46"/>
      <c r="V37" s="46"/>
      <c r="W37" s="46"/>
      <c r="X37" s="46"/>
      <c r="Y37" s="46"/>
      <c r="Z37" s="46"/>
      <c r="AA37" s="46"/>
      <c r="AB37" s="46"/>
      <c r="AC37" s="46"/>
      <c r="AD37" s="91">
        <f t="shared" si="6"/>
        <v>5.6426619130434778E-3</v>
      </c>
      <c r="AE37" s="91">
        <f t="shared" si="7"/>
        <v>0</v>
      </c>
      <c r="AF37" s="91">
        <f t="shared" si="8"/>
        <v>0</v>
      </c>
      <c r="AG37" s="91">
        <f t="shared" si="9"/>
        <v>5.6426619130434778E-3</v>
      </c>
      <c r="AH37" s="91">
        <f t="shared" si="4"/>
        <v>0</v>
      </c>
      <c r="AI37" s="91">
        <f t="shared" si="5"/>
        <v>5.6426619130434778E-3</v>
      </c>
    </row>
    <row r="38" spans="1:35" x14ac:dyDescent="0.3">
      <c r="A38" s="2" t="s">
        <v>46</v>
      </c>
      <c r="B38" s="84" t="s">
        <v>9</v>
      </c>
      <c r="C38" s="46"/>
      <c r="D38" s="46"/>
      <c r="E38" s="46"/>
      <c r="F38" s="46">
        <v>0</v>
      </c>
      <c r="G38" s="46">
        <v>0</v>
      </c>
      <c r="H38" s="46">
        <v>1.4259750260869565E-2</v>
      </c>
      <c r="I38" s="46">
        <v>0</v>
      </c>
      <c r="J38" s="46">
        <v>0</v>
      </c>
      <c r="K38" s="46">
        <v>0</v>
      </c>
      <c r="L38" s="46">
        <v>0</v>
      </c>
      <c r="M38" s="46">
        <v>0</v>
      </c>
      <c r="N38" s="46">
        <v>0</v>
      </c>
      <c r="O38" s="46">
        <v>0</v>
      </c>
      <c r="P38" s="46">
        <v>0</v>
      </c>
      <c r="Q38" s="46">
        <v>0</v>
      </c>
      <c r="R38" s="46">
        <v>0</v>
      </c>
      <c r="S38" s="46">
        <v>0</v>
      </c>
      <c r="T38" s="46">
        <v>0</v>
      </c>
      <c r="U38" s="46"/>
      <c r="V38" s="46"/>
      <c r="W38" s="46"/>
      <c r="X38" s="46"/>
      <c r="Y38" s="46"/>
      <c r="Z38" s="46"/>
      <c r="AA38" s="46"/>
      <c r="AB38" s="46"/>
      <c r="AC38" s="46"/>
      <c r="AD38" s="91">
        <f t="shared" si="6"/>
        <v>1.4259750260869565E-2</v>
      </c>
      <c r="AE38" s="91">
        <f t="shared" si="7"/>
        <v>0</v>
      </c>
      <c r="AF38" s="91">
        <f t="shared" si="8"/>
        <v>0</v>
      </c>
      <c r="AG38" s="91">
        <f t="shared" si="9"/>
        <v>1.4259750260869565E-2</v>
      </c>
      <c r="AH38" s="91">
        <f t="shared" si="4"/>
        <v>0</v>
      </c>
      <c r="AI38" s="91">
        <f t="shared" si="5"/>
        <v>1.4259750260869565E-2</v>
      </c>
    </row>
    <row r="39" spans="1:35" x14ac:dyDescent="0.3">
      <c r="A39" s="2" t="s">
        <v>159</v>
      </c>
      <c r="B39" s="84" t="s">
        <v>147</v>
      </c>
      <c r="C39" s="46"/>
      <c r="D39" s="46"/>
      <c r="E39" s="46"/>
      <c r="F39" s="46">
        <v>1.3821172052E-7</v>
      </c>
      <c r="G39" s="46">
        <v>5.3412588160000002E-8</v>
      </c>
      <c r="H39" s="46">
        <v>2.151666492E-8</v>
      </c>
      <c r="I39" s="46">
        <v>0</v>
      </c>
      <c r="J39" s="46">
        <v>0</v>
      </c>
      <c r="K39" s="46">
        <v>0</v>
      </c>
      <c r="L39" s="46">
        <v>0</v>
      </c>
      <c r="M39" s="46">
        <v>0</v>
      </c>
      <c r="N39" s="46">
        <v>0</v>
      </c>
      <c r="O39" s="46">
        <v>0</v>
      </c>
      <c r="P39" s="46">
        <v>1.6387651524000001E-8</v>
      </c>
      <c r="Q39" s="46">
        <v>2.0440028360000003E-8</v>
      </c>
      <c r="R39" s="46">
        <v>0</v>
      </c>
      <c r="S39" s="46">
        <v>1.5038984862E-7</v>
      </c>
      <c r="T39" s="46">
        <v>-6.5973992979999998E-12</v>
      </c>
      <c r="U39" s="46"/>
      <c r="V39" s="46"/>
      <c r="W39" s="46"/>
      <c r="X39" s="46"/>
      <c r="Y39" s="46"/>
      <c r="Z39" s="46"/>
      <c r="AA39" s="46"/>
      <c r="AB39" s="46"/>
      <c r="AC39" s="46"/>
      <c r="AD39" s="91">
        <f t="shared" si="6"/>
        <v>2.1314097359999999E-7</v>
      </c>
      <c r="AE39" s="91">
        <f t="shared" si="7"/>
        <v>0</v>
      </c>
      <c r="AF39" s="91">
        <f t="shared" si="8"/>
        <v>1.8721752850399999E-7</v>
      </c>
      <c r="AG39" s="91">
        <f t="shared" si="9"/>
        <v>4.0035850210400001E-7</v>
      </c>
      <c r="AH39" s="91">
        <f t="shared" si="4"/>
        <v>0</v>
      </c>
      <c r="AI39" s="91">
        <f t="shared" si="5"/>
        <v>2.1314097359999999E-7</v>
      </c>
    </row>
    <row r="40" spans="1:35" x14ac:dyDescent="0.3">
      <c r="A40" s="2" t="s">
        <v>160</v>
      </c>
      <c r="B40" s="84" t="s">
        <v>185</v>
      </c>
      <c r="C40" s="46"/>
      <c r="D40" s="46"/>
      <c r="E40" s="46"/>
      <c r="F40" s="46">
        <v>0.15380686834000001</v>
      </c>
      <c r="G40" s="46">
        <v>1.37800302E-2</v>
      </c>
      <c r="H40" s="46">
        <v>2.3679202940000001E-2</v>
      </c>
      <c r="I40" s="46">
        <v>0</v>
      </c>
      <c r="J40" s="46">
        <v>0</v>
      </c>
      <c r="K40" s="46">
        <v>0</v>
      </c>
      <c r="L40" s="46">
        <v>0</v>
      </c>
      <c r="M40" s="46">
        <v>0</v>
      </c>
      <c r="N40" s="46">
        <v>0</v>
      </c>
      <c r="O40" s="46">
        <v>0</v>
      </c>
      <c r="P40" s="46">
        <v>3.9407836519999998E-4</v>
      </c>
      <c r="Q40" s="46">
        <v>6.6431228700000004E-3</v>
      </c>
      <c r="R40" s="46">
        <v>0</v>
      </c>
      <c r="S40" s="46">
        <v>1.7091357079999999E-3</v>
      </c>
      <c r="T40" s="46">
        <v>-9.1130704499999994E-5</v>
      </c>
      <c r="U40" s="46"/>
      <c r="V40" s="46"/>
      <c r="W40" s="46"/>
      <c r="X40" s="46"/>
      <c r="Y40" s="46"/>
      <c r="Z40" s="46"/>
      <c r="AA40" s="46"/>
      <c r="AB40" s="46"/>
      <c r="AC40" s="46"/>
      <c r="AD40" s="91">
        <f t="shared" si="6"/>
        <v>0.19126610148000001</v>
      </c>
      <c r="AE40" s="91">
        <f t="shared" si="7"/>
        <v>0</v>
      </c>
      <c r="AF40" s="91">
        <f t="shared" si="8"/>
        <v>8.7463369431999994E-3</v>
      </c>
      <c r="AG40" s="91">
        <f t="shared" si="9"/>
        <v>0.20001243842320002</v>
      </c>
      <c r="AH40" s="91">
        <f t="shared" si="4"/>
        <v>0</v>
      </c>
      <c r="AI40" s="91">
        <f t="shared" si="5"/>
        <v>0.19126610148000001</v>
      </c>
    </row>
    <row r="41" spans="1:35" x14ac:dyDescent="0.3">
      <c r="A41" s="2" t="s">
        <v>161</v>
      </c>
      <c r="B41" s="84" t="s">
        <v>150</v>
      </c>
      <c r="C41" s="46"/>
      <c r="D41" s="46"/>
      <c r="E41" s="46"/>
      <c r="F41" s="46">
        <v>10.948269674000001</v>
      </c>
      <c r="G41" s="46">
        <v>5.0328974899999999</v>
      </c>
      <c r="H41" s="46">
        <v>3.6596721679999997</v>
      </c>
      <c r="I41" s="46">
        <v>0</v>
      </c>
      <c r="J41" s="46">
        <v>0</v>
      </c>
      <c r="K41" s="46">
        <v>0</v>
      </c>
      <c r="L41" s="46">
        <v>0</v>
      </c>
      <c r="M41" s="46">
        <v>0</v>
      </c>
      <c r="N41" s="46">
        <v>0</v>
      </c>
      <c r="O41" s="46">
        <v>0</v>
      </c>
      <c r="P41" s="46">
        <v>0.39683962579999998</v>
      </c>
      <c r="Q41" s="46">
        <v>2.0816323919999999</v>
      </c>
      <c r="R41" s="46">
        <v>0</v>
      </c>
      <c r="S41" s="46">
        <v>1.2667211580000002</v>
      </c>
      <c r="T41" s="46">
        <v>-1.3542336476000001E-3</v>
      </c>
      <c r="U41" s="46"/>
      <c r="V41" s="46"/>
      <c r="W41" s="46"/>
      <c r="X41" s="46"/>
      <c r="Y41" s="46"/>
      <c r="Z41" s="46"/>
      <c r="AA41" s="46"/>
      <c r="AB41" s="46"/>
      <c r="AC41" s="46"/>
      <c r="AD41" s="91">
        <f t="shared" si="6"/>
        <v>19.640839331999999</v>
      </c>
      <c r="AE41" s="91">
        <f t="shared" si="7"/>
        <v>0</v>
      </c>
      <c r="AF41" s="91">
        <f t="shared" si="8"/>
        <v>3.7451931757999999</v>
      </c>
      <c r="AG41" s="91">
        <f t="shared" si="9"/>
        <v>23.3860325078</v>
      </c>
      <c r="AH41" s="91">
        <f t="shared" si="4"/>
        <v>0</v>
      </c>
      <c r="AI41" s="91">
        <f t="shared" si="5"/>
        <v>19.640839331999999</v>
      </c>
    </row>
    <row r="42" spans="1:35" x14ac:dyDescent="0.3">
      <c r="A42" s="2" t="s">
        <v>162</v>
      </c>
      <c r="B42" s="84" t="s">
        <v>152</v>
      </c>
      <c r="C42" s="46"/>
      <c r="D42" s="46"/>
      <c r="E42" s="46"/>
      <c r="F42" s="46">
        <v>1.2946446588000001E-9</v>
      </c>
      <c r="G42" s="46">
        <v>3.2674555759999998E-10</v>
      </c>
      <c r="H42" s="46">
        <v>8.0405099120000001E-10</v>
      </c>
      <c r="I42" s="46">
        <v>0</v>
      </c>
      <c r="J42" s="46">
        <v>0</v>
      </c>
      <c r="K42" s="46">
        <v>0</v>
      </c>
      <c r="L42" s="46">
        <v>0</v>
      </c>
      <c r="M42" s="46">
        <v>0</v>
      </c>
      <c r="N42" s="46">
        <v>0</v>
      </c>
      <c r="O42" s="46">
        <v>0</v>
      </c>
      <c r="P42" s="46">
        <v>1.9420707800000001E-11</v>
      </c>
      <c r="Q42" s="46">
        <v>1.2232361496E-10</v>
      </c>
      <c r="R42" s="46">
        <v>0</v>
      </c>
      <c r="S42" s="46">
        <v>4.6099424340000007E-11</v>
      </c>
      <c r="T42" s="46">
        <v>-1.8195147540000003E-13</v>
      </c>
      <c r="U42" s="46"/>
      <c r="V42" s="46"/>
      <c r="W42" s="46"/>
      <c r="X42" s="46"/>
      <c r="Y42" s="46"/>
      <c r="Z42" s="46"/>
      <c r="AA42" s="46"/>
      <c r="AB42" s="46"/>
      <c r="AC42" s="46"/>
      <c r="AD42" s="91">
        <f t="shared" si="6"/>
        <v>2.4254412076E-9</v>
      </c>
      <c r="AE42" s="91">
        <f t="shared" si="7"/>
        <v>0</v>
      </c>
      <c r="AF42" s="91">
        <f t="shared" si="8"/>
        <v>1.878437471E-10</v>
      </c>
      <c r="AG42" s="91">
        <f t="shared" si="9"/>
        <v>2.6132849546999999E-9</v>
      </c>
      <c r="AH42" s="91">
        <f t="shared" si="4"/>
        <v>0</v>
      </c>
      <c r="AI42" s="91">
        <f t="shared" si="5"/>
        <v>2.4254412076E-9</v>
      </c>
    </row>
    <row r="43" spans="1:35" x14ac:dyDescent="0.3">
      <c r="A43" s="2" t="s">
        <v>163</v>
      </c>
      <c r="B43" s="84" t="s">
        <v>152</v>
      </c>
      <c r="C43" s="46"/>
      <c r="D43" s="46"/>
      <c r="E43" s="46"/>
      <c r="F43" s="46">
        <v>2.8552004560000002E-8</v>
      </c>
      <c r="G43" s="46">
        <v>7.224829896E-9</v>
      </c>
      <c r="H43" s="46">
        <v>8.2900967060000004E-9</v>
      </c>
      <c r="I43" s="46">
        <v>0</v>
      </c>
      <c r="J43" s="46">
        <v>0</v>
      </c>
      <c r="K43" s="46">
        <v>0</v>
      </c>
      <c r="L43" s="46">
        <v>0</v>
      </c>
      <c r="M43" s="46">
        <v>0</v>
      </c>
      <c r="N43" s="46">
        <v>0</v>
      </c>
      <c r="O43" s="46">
        <v>0</v>
      </c>
      <c r="P43" s="46">
        <v>1.3499779524000002E-10</v>
      </c>
      <c r="Q43" s="46">
        <v>2.7297996340000002E-9</v>
      </c>
      <c r="R43" s="46">
        <v>0</v>
      </c>
      <c r="S43" s="46">
        <v>5.7690711360000002E-10</v>
      </c>
      <c r="T43" s="46">
        <v>-3.3235640240000004E-12</v>
      </c>
      <c r="U43" s="46"/>
      <c r="V43" s="46"/>
      <c r="W43" s="46"/>
      <c r="X43" s="46"/>
      <c r="Y43" s="46"/>
      <c r="Z43" s="46"/>
      <c r="AA43" s="46"/>
      <c r="AB43" s="46"/>
      <c r="AC43" s="46"/>
      <c r="AD43" s="91">
        <f t="shared" si="6"/>
        <v>4.4066931161999996E-8</v>
      </c>
      <c r="AE43" s="91">
        <f t="shared" si="7"/>
        <v>0</v>
      </c>
      <c r="AF43" s="91">
        <f t="shared" si="8"/>
        <v>3.4417045428400003E-9</v>
      </c>
      <c r="AG43" s="91">
        <f t="shared" si="9"/>
        <v>4.7508635704839996E-8</v>
      </c>
      <c r="AH43" s="91">
        <f t="shared" si="4"/>
        <v>0</v>
      </c>
      <c r="AI43" s="91">
        <f t="shared" si="5"/>
        <v>4.4066931161999996E-8</v>
      </c>
    </row>
    <row r="44" spans="1:35" x14ac:dyDescent="0.3">
      <c r="A44" s="2" t="s">
        <v>164</v>
      </c>
      <c r="B44" s="84" t="s">
        <v>155</v>
      </c>
      <c r="C44" s="46"/>
      <c r="D44" s="46"/>
      <c r="E44" s="46"/>
      <c r="F44" s="46">
        <v>-0.15377538903999999</v>
      </c>
      <c r="G44" s="46">
        <v>6.1551107720000005</v>
      </c>
      <c r="H44" s="46">
        <v>2.2557439819999998</v>
      </c>
      <c r="I44" s="46">
        <v>0</v>
      </c>
      <c r="J44" s="46">
        <v>0</v>
      </c>
      <c r="K44" s="46">
        <v>0</v>
      </c>
      <c r="L44" s="46">
        <v>0</v>
      </c>
      <c r="M44" s="46">
        <v>0</v>
      </c>
      <c r="N44" s="46">
        <v>0</v>
      </c>
      <c r="O44" s="46">
        <v>0</v>
      </c>
      <c r="P44" s="46">
        <v>5.5940335900000006E-2</v>
      </c>
      <c r="Q44" s="46">
        <v>2.109335422</v>
      </c>
      <c r="R44" s="46">
        <v>0</v>
      </c>
      <c r="S44" s="46">
        <v>5.3577720539999998</v>
      </c>
      <c r="T44" s="46">
        <v>-1.8835892360000001E-3</v>
      </c>
      <c r="U44" s="46"/>
      <c r="V44" s="46"/>
      <c r="W44" s="46"/>
      <c r="X44" s="46"/>
      <c r="Y44" s="46"/>
      <c r="Z44" s="46"/>
      <c r="AA44" s="46"/>
      <c r="AB44" s="46"/>
      <c r="AC44" s="46"/>
      <c r="AD44" s="91">
        <f t="shared" si="6"/>
        <v>8.2570793649600009</v>
      </c>
      <c r="AE44" s="91">
        <f t="shared" si="7"/>
        <v>0</v>
      </c>
      <c r="AF44" s="91">
        <f t="shared" si="8"/>
        <v>7.5230478118999997</v>
      </c>
      <c r="AG44" s="91">
        <f t="shared" si="9"/>
        <v>15.780127176860001</v>
      </c>
      <c r="AH44" s="91">
        <f t="shared" si="4"/>
        <v>0</v>
      </c>
      <c r="AI44" s="91">
        <f t="shared" si="5"/>
        <v>8.2570793649600009</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2.5417371766481605</v>
      </c>
      <c r="G4" s="17">
        <f>IF(Gesamtüberblick!G8="","",Gesamtüberblick!G8)</f>
        <v>0.71713595685560005</v>
      </c>
      <c r="H4" s="17">
        <f>IF(Gesamtüberblick!H8="","",Gesamtüberblick!H8)</f>
        <v>0.47797302456037338</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6.3415729050296007E-2</v>
      </c>
      <c r="Q4" s="17">
        <f>IF(Gesamtüberblick!Q8="","",Gesamtüberblick!Q8)</f>
        <v>0.29042543999187997</v>
      </c>
      <c r="R4" s="17">
        <f>IF(Gesamtüberblick!R8="","",Gesamtüberblick!R8)</f>
        <v>0</v>
      </c>
      <c r="S4" s="17">
        <f>IF(Gesamtüberblick!S8="","",Gesamtüberblick!S8)</f>
        <v>0.74197369609876673</v>
      </c>
      <c r="T4" s="17" t="str">
        <f>IF(Gesamtüberblick!U8="","",Gesamtüberblick!U8)</f>
        <v/>
      </c>
      <c r="U4" s="17" t="str">
        <f>IF(Gesamtüberblick!V8="","",Gesamtüberblick!V8)</f>
        <v/>
      </c>
      <c r="V4" s="17">
        <f>IF(Gesamtüberblick!T8="","",Gesamtüberblick!T8)</f>
        <v>-7.9781746779680003E-4</v>
      </c>
      <c r="W4" s="17">
        <f>IF(Gesamtüberblick!$AD8="","",Gesamtüberblick!$AD8)</f>
        <v>3.7368461580641337</v>
      </c>
      <c r="X4" s="17">
        <f>IF(Gesamtüberblick!$AE8="","",Gesamtüberblick!$AE8)</f>
        <v>0</v>
      </c>
      <c r="Y4" s="17">
        <f>IF(Gesamtüberblick!AF8="","",Gesamtüberblick!AF8)</f>
        <v>1.0958148651409427</v>
      </c>
      <c r="Z4" s="17">
        <f>IF(Gesamtüberblick!AG8="","",Gesamtüberblick!AG8)</f>
        <v>4.8326610232050768</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3.7368461580641337</v>
      </c>
      <c r="AI4" s="17">
        <f>IF(Gesamtüberblick!$AE8="","",Gesamtüberblick!$AE8)</f>
        <v>0</v>
      </c>
      <c r="AJ4" s="17">
        <f>IF(Gesamtüberblick!AH8="","",Gesamtüberblick!AH8)</f>
        <v>0</v>
      </c>
      <c r="AK4" s="17">
        <f>IF(Gesamtüberblick!AI8="","",Gesamtüberblick!AI8)</f>
        <v>3.7368461580641337</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3.2676730920000003</v>
      </c>
      <c r="G5" s="17">
        <f>IF(Gesamtüberblick!G9="","",Gesamtüberblick!G9)</f>
        <v>0.71678205900000003</v>
      </c>
      <c r="H5" s="17">
        <f>IF(Gesamtüberblick!H9="","",Gesamtüberblick!H9)</f>
        <v>0.37465879660000001</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6.3408592900000005E-2</v>
      </c>
      <c r="Q5" s="17">
        <f>IF(Gesamtüberblick!Q9="","",Gesamtüberblick!Q9)</f>
        <v>0.29029167379999998</v>
      </c>
      <c r="R5" s="17">
        <f>IF(Gesamtüberblick!R9="","",Gesamtüberblick!R9)</f>
        <v>0</v>
      </c>
      <c r="S5" s="17">
        <f>IF(Gesamtüberblick!S9="","",Gesamtüberblick!S9)</f>
        <v>0.10828225406</v>
      </c>
      <c r="T5" s="17" t="str">
        <f>IF(Gesamtüberblick!U9="","",Gesamtüberblick!U9)</f>
        <v/>
      </c>
      <c r="U5" s="17" t="str">
        <f>IF(Gesamtüberblick!V9="","",Gesamtüberblick!V9)</f>
        <v/>
      </c>
      <c r="V5" s="17">
        <f>IF(Gesamtüberblick!T9="","",Gesamtüberblick!T9)</f>
        <v>-7.9735605519999999E-4</v>
      </c>
      <c r="W5" s="17">
        <f>IF(Gesamtüberblick!$AD9="","",Gesamtüberblick!$AD9)</f>
        <v>4.3591139476000009</v>
      </c>
      <c r="X5" s="17">
        <f>IF(Gesamtüberblick!$AE9="","",Gesamtüberblick!$AE9)</f>
        <v>0</v>
      </c>
      <c r="Y5" s="17">
        <f>IF(Gesamtüberblick!AF9="","",Gesamtüberblick!AF9)</f>
        <v>0.46198252076000001</v>
      </c>
      <c r="Z5" s="17">
        <f>IF(Gesamtüberblick!AG9="","",Gesamtüberblick!AG9)</f>
        <v>4.8210964683600013</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4.3591139476000009</v>
      </c>
      <c r="AI5" s="17">
        <f>IF(Gesamtüberblick!$AE9="","",Gesamtüberblick!$AE9)</f>
        <v>0</v>
      </c>
      <c r="AJ5" s="17">
        <f>IF(Gesamtüberblick!AH9="","",Gesamtüberblick!AH9)</f>
        <v>0</v>
      </c>
      <c r="AK5" s="17">
        <f>IF(Gesamtüberblick!AI9="","",Gesamtüberblick!AI9)</f>
        <v>4.3591139476000009</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-0.73624007493784005</v>
      </c>
      <c r="G6" s="17">
        <f>IF(Gesamtüberblick!G10="","",Gesamtüberblick!G10)</f>
        <v>0</v>
      </c>
      <c r="H6" s="17">
        <f>IF(Gesamtüberblick!H10="","",Gesamtüberblick!H10)</f>
        <v>0.10261401843117333</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0.6336260565066667</v>
      </c>
      <c r="T6" s="17" t="str">
        <f>IF(Gesamtüberblick!U10="","",Gesamtüberblick!U10)</f>
        <v/>
      </c>
      <c r="U6" s="17" t="str">
        <f>IF(Gesamtüberblick!V10="","",Gesamtüberblick!V10)</f>
        <v/>
      </c>
      <c r="V6" s="17">
        <f>IF(Gesamtüberblick!T10="","",Gesamtüberblick!T10)</f>
        <v>0</v>
      </c>
      <c r="W6" s="17">
        <f>IF(Gesamtüberblick!$AD10="","",Gesamtüberblick!$AD10)</f>
        <v>-0.6336260565066667</v>
      </c>
      <c r="X6" s="17">
        <f>IF(Gesamtüberblick!$AE10="","",Gesamtüberblick!$AE10)</f>
        <v>0</v>
      </c>
      <c r="Y6" s="17">
        <f>IF(Gesamtüberblick!AF10="","",Gesamtüberblick!AF10)</f>
        <v>0.6336260565066667</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-0.6336260565066667</v>
      </c>
      <c r="AI6" s="17">
        <f>IF(Gesamtüberblick!$AE10="","",Gesamtüberblick!$AE10)</f>
        <v>0</v>
      </c>
      <c r="AJ6" s="17">
        <f>IF(Gesamtüberblick!AH10="","",Gesamtüberblick!AH10)</f>
        <v>0</v>
      </c>
      <c r="AK6" s="17">
        <f>IF(Gesamtüberblick!AI10="","",Gesamtüberblick!AI10)</f>
        <v>-0.6336260565066667</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1.0304159586E-2</v>
      </c>
      <c r="G7" s="17">
        <f>IF(Gesamtüberblick!G11="","",Gesamtüberblick!G11)</f>
        <v>3.5389785560000002E-4</v>
      </c>
      <c r="H7" s="17">
        <f>IF(Gesamtüberblick!H11="","",Gesamtüberblick!H11)</f>
        <v>7.0020952920000004E-4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7.1361502959999997E-6</v>
      </c>
      <c r="Q7" s="17">
        <f>IF(Gesamtüberblick!Q11="","",Gesamtüberblick!Q11)</f>
        <v>1.3376619187999999E-4</v>
      </c>
      <c r="R7" s="17">
        <f>IF(Gesamtüberblick!R11="","",Gesamtüberblick!R11)</f>
        <v>0</v>
      </c>
      <c r="S7" s="17">
        <f>IF(Gesamtüberblick!S11="","",Gesamtüberblick!S11)</f>
        <v>6.5385532100000005E-5</v>
      </c>
      <c r="T7" s="17" t="str">
        <f>IF(Gesamtüberblick!U11="","",Gesamtüberblick!U11)</f>
        <v/>
      </c>
      <c r="U7" s="17" t="str">
        <f>IF(Gesamtüberblick!V11="","",Gesamtüberblick!V11)</f>
        <v/>
      </c>
      <c r="V7" s="17">
        <f>IF(Gesamtüberblick!T11="","",Gesamtüberblick!T11)</f>
        <v>-4.6141259680000001E-7</v>
      </c>
      <c r="W7" s="17">
        <f>IF(Gesamtüberblick!$AD11="","",Gesamtüberblick!$AD11)</f>
        <v>1.13582669708E-2</v>
      </c>
      <c r="X7" s="17">
        <f>IF(Gesamtüberblick!$AE11="","",Gesamtüberblick!$AE11)</f>
        <v>0</v>
      </c>
      <c r="Y7" s="17">
        <f>IF(Gesamtüberblick!AF11="","",Gesamtüberblick!AF11)</f>
        <v>2.06287874276E-4</v>
      </c>
      <c r="Z7" s="17">
        <f>IF(Gesamtüberblick!AG11="","",Gesamtüberblick!AG11)</f>
        <v>1.1564554845076E-2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1.13582669708E-2</v>
      </c>
      <c r="AI7" s="17">
        <f>IF(Gesamtüberblick!$AE11="","",Gesamtüberblick!$AE11)</f>
        <v>0</v>
      </c>
      <c r="AJ7" s="17">
        <f>IF(Gesamtüberblick!AH11="","",Gesamtüberblick!AH11)</f>
        <v>0</v>
      </c>
      <c r="AK7" s="17">
        <f>IF(Gesamtüberblick!AI11="","",Gesamtüberblick!AI11)</f>
        <v>1.13582669708E-2</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1.7329503102000001E-7</v>
      </c>
      <c r="G8" s="17">
        <f>IF(Gesamtüberblick!G12="","",Gesamtüberblick!G12)</f>
        <v>1.5609930720000001E-8</v>
      </c>
      <c r="H8" s="17">
        <f>IF(Gesamtüberblick!H12="","",Gesamtüberblick!H12)</f>
        <v>1.5575612142E-8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1.0086497982000001E-9</v>
      </c>
      <c r="Q8" s="17">
        <f>IF(Gesamtüberblick!Q12="","",Gesamtüberblick!Q12)</f>
        <v>6.3652427979999996E-9</v>
      </c>
      <c r="R8" s="17">
        <f>IF(Gesamtüberblick!R12="","",Gesamtüberblick!R12)</f>
        <v>0</v>
      </c>
      <c r="S8" s="17">
        <f>IF(Gesamtüberblick!S12="","",Gesamtüberblick!S12)</f>
        <v>3.1367907600000004E-9</v>
      </c>
      <c r="T8" s="17" t="str">
        <f>IF(Gesamtüberblick!U12="","",Gesamtüberblick!U12)</f>
        <v/>
      </c>
      <c r="U8" s="17" t="str">
        <f>IF(Gesamtüberblick!V12="","",Gesamtüberblick!V12)</f>
        <v/>
      </c>
      <c r="V8" s="17">
        <f>IF(Gesamtüberblick!T12="","",Gesamtüberblick!T12)</f>
        <v>-3.397879024E-11</v>
      </c>
      <c r="W8" s="17">
        <f>IF(Gesamtüberblick!$AD12="","",Gesamtüberblick!$AD12)</f>
        <v>2.0448057388200001E-7</v>
      </c>
      <c r="X8" s="17">
        <f>IF(Gesamtüberblick!$AE12="","",Gesamtüberblick!$AE12)</f>
        <v>0</v>
      </c>
      <c r="Y8" s="17">
        <f>IF(Gesamtüberblick!AF12="","",Gesamtüberblick!AF12)</f>
        <v>1.05106833562E-8</v>
      </c>
      <c r="Z8" s="17">
        <f>IF(Gesamtüberblick!AG12="","",Gesamtüberblick!AG12)</f>
        <v>2.1499125723820001E-7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2.0448057388200001E-7</v>
      </c>
      <c r="AI8" s="17">
        <f>IF(Gesamtüberblick!$AE12="","",Gesamtüberblick!$AE12)</f>
        <v>0</v>
      </c>
      <c r="AJ8" s="17">
        <f>IF(Gesamtüberblick!AH12="","",Gesamtüberblick!AH12)</f>
        <v>0</v>
      </c>
      <c r="AK8" s="17">
        <f>IF(Gesamtüberblick!AI12="","",Gesamtüberblick!AI12)</f>
        <v>2.0448057388200001E-7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8.7840801700000016E-3</v>
      </c>
      <c r="G9" s="17">
        <f>IF(Gesamtüberblick!G13="","",Gesamtüberblick!G13)</f>
        <v>1.5668324688000001E-3</v>
      </c>
      <c r="H9" s="17">
        <f>IF(Gesamtüberblick!H13="","",Gesamtüberblick!H13)</f>
        <v>1.3756990948000001E-3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5.8770466480000008E-4</v>
      </c>
      <c r="Q9" s="17">
        <f>IF(Gesamtüberblick!Q13="","",Gesamtüberblick!Q13)</f>
        <v>1.1394486126E-3</v>
      </c>
      <c r="R9" s="17">
        <f>IF(Gesamtüberblick!R13="","",Gesamtüberblick!R13)</f>
        <v>0</v>
      </c>
      <c r="S9" s="17">
        <f>IF(Gesamtüberblick!S13="","",Gesamtüberblick!S13)</f>
        <v>8.1599172960000006E-4</v>
      </c>
      <c r="T9" s="17" t="str">
        <f>IF(Gesamtüberblick!U13="","",Gesamtüberblick!U13)</f>
        <v/>
      </c>
      <c r="U9" s="17" t="str">
        <f>IF(Gesamtüberblick!V13="","",Gesamtüberblick!V13)</f>
        <v/>
      </c>
      <c r="V9" s="17">
        <f>IF(Gesamtüberblick!T13="","",Gesamtüberblick!T13)</f>
        <v>-1.4037018411999999E-6</v>
      </c>
      <c r="W9" s="17">
        <f>IF(Gesamtüberblick!$AD13="","",Gesamtüberblick!$AD13)</f>
        <v>1.1726611733600002E-2</v>
      </c>
      <c r="X9" s="17">
        <f>IF(Gesamtüberblick!$AE13="","",Gesamtüberblick!$AE13)</f>
        <v>0</v>
      </c>
      <c r="Y9" s="17">
        <f>IF(Gesamtüberblick!AF13="","",Gesamtüberblick!AF13)</f>
        <v>2.5431450070000001E-3</v>
      </c>
      <c r="Z9" s="17">
        <f>IF(Gesamtüberblick!AG13="","",Gesamtüberblick!AG13)</f>
        <v>1.4269756740600001E-2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1.1726611733600002E-2</v>
      </c>
      <c r="AI9" s="17">
        <f>IF(Gesamtüberblick!$AE13="","",Gesamtüberblick!$AE13)</f>
        <v>0</v>
      </c>
      <c r="AJ9" s="17">
        <f>IF(Gesamtüberblick!AH13="","",Gesamtüberblick!AH13)</f>
        <v>0</v>
      </c>
      <c r="AK9" s="17">
        <f>IF(Gesamtüberblick!AI13="","",Gesamtüberblick!AI13)</f>
        <v>1.1726611733600002E-2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4.462533514E-4</v>
      </c>
      <c r="G10" s="17">
        <f>IF(Gesamtüberblick!G14="","",Gesamtüberblick!G14)</f>
        <v>5.0943628480000006E-5</v>
      </c>
      <c r="H10" s="17">
        <f>IF(Gesamtüberblick!H14="","",Gesamtüberblick!H14)</f>
        <v>1.0119837204000001E-4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1.9466135179999998E-6</v>
      </c>
      <c r="Q10" s="17">
        <f>IF(Gesamtüberblick!Q14="","",Gesamtüberblick!Q14)</f>
        <v>2.0146267839999999E-5</v>
      </c>
      <c r="R10" s="17">
        <f>IF(Gesamtüberblick!R14="","",Gesamtüberblick!R14)</f>
        <v>0</v>
      </c>
      <c r="S10" s="17">
        <f>IF(Gesamtüberblick!S14="","",Gesamtüberblick!S14)</f>
        <v>9.0176418020000005E-6</v>
      </c>
      <c r="T10" s="17" t="str">
        <f>IF(Gesamtüberblick!U14="","",Gesamtüberblick!U14)</f>
        <v/>
      </c>
      <c r="U10" s="17" t="str">
        <f>IF(Gesamtüberblick!V14="","",Gesamtüberblick!V14)</f>
        <v/>
      </c>
      <c r="V10" s="17">
        <f>IF(Gesamtüberblick!T14="","",Gesamtüberblick!T14)</f>
        <v>-4.0757258080000004E-7</v>
      </c>
      <c r="W10" s="17">
        <f>IF(Gesamtüberblick!$AD14="","",Gesamtüberblick!$AD14)</f>
        <v>5.9839535192000002E-4</v>
      </c>
      <c r="X10" s="17">
        <f>IF(Gesamtüberblick!$AE14="","",Gesamtüberblick!$AE14)</f>
        <v>0</v>
      </c>
      <c r="Y10" s="17">
        <f>IF(Gesamtüberblick!AF14="","",Gesamtüberblick!AF14)</f>
        <v>3.111052316E-5</v>
      </c>
      <c r="Z10" s="17">
        <f>IF(Gesamtüberblick!AG14="","",Gesamtüberblick!AG14)</f>
        <v>6.2950587508000004E-4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5.9839535192000002E-4</v>
      </c>
      <c r="AI10" s="17">
        <f>IF(Gesamtüberblick!$AE14="","",Gesamtüberblick!$AE14)</f>
        <v>0</v>
      </c>
      <c r="AJ10" s="17">
        <f>IF(Gesamtüberblick!AH14="","",Gesamtüberblick!AH14)</f>
        <v>0</v>
      </c>
      <c r="AK10" s="17">
        <f>IF(Gesamtüberblick!AI14="","",Gesamtüberblick!AI14)</f>
        <v>5.9839535192000002E-4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2.876863412E-3</v>
      </c>
      <c r="G11" s="17">
        <f>IF(Gesamtüberblick!G15="","",Gesamtüberblick!G15)</f>
        <v>3.953036282E-4</v>
      </c>
      <c r="H11" s="17">
        <f>IF(Gesamtüberblick!H15="","",Gesamtüberblick!H15)</f>
        <v>4.0935396919999998E-4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2.7242141720000004E-4</v>
      </c>
      <c r="Q11" s="17">
        <f>IF(Gesamtüberblick!Q15="","",Gesamtüberblick!Q15)</f>
        <v>4.3231956480000003E-4</v>
      </c>
      <c r="R11" s="17">
        <f>IF(Gesamtüberblick!R15="","",Gesamtüberblick!R15)</f>
        <v>0</v>
      </c>
      <c r="S11" s="17">
        <f>IF(Gesamtüberblick!S15="","",Gesamtüberblick!S15)</f>
        <v>3.1323183320000001E-4</v>
      </c>
      <c r="T11" s="17" t="str">
        <f>IF(Gesamtüberblick!U15="","",Gesamtüberblick!U15)</f>
        <v/>
      </c>
      <c r="U11" s="17" t="str">
        <f>IF(Gesamtüberblick!V15="","",Gesamtüberblick!V15)</f>
        <v/>
      </c>
      <c r="V11" s="17">
        <f>IF(Gesamtüberblick!T15="","",Gesamtüberblick!T15)</f>
        <v>-4.0609199460000001E-7</v>
      </c>
      <c r="W11" s="17">
        <f>IF(Gesamtüberblick!$AD15="","",Gesamtüberblick!$AD15)</f>
        <v>3.6815210094E-3</v>
      </c>
      <c r="X11" s="17">
        <f>IF(Gesamtüberblick!$AE15="","",Gesamtüberblick!$AE15)</f>
        <v>0</v>
      </c>
      <c r="Y11" s="17">
        <f>IF(Gesamtüberblick!AF15="","",Gesamtüberblick!AF15)</f>
        <v>1.0179728152000002E-3</v>
      </c>
      <c r="Z11" s="17">
        <f>IF(Gesamtüberblick!AG15="","",Gesamtüberblick!AG15)</f>
        <v>4.6994938246000002E-3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3.6815210094E-3</v>
      </c>
      <c r="AI11" s="17">
        <f>IF(Gesamtüberblick!$AE15="","",Gesamtüberblick!$AE15)</f>
        <v>0</v>
      </c>
      <c r="AJ11" s="17">
        <f>IF(Gesamtüberblick!AH15="","",Gesamtüberblick!AH15)</f>
        <v>0</v>
      </c>
      <c r="AK11" s="17">
        <f>IF(Gesamtüberblick!AI15="","",Gesamtüberblick!AI15)</f>
        <v>3.6815210094E-3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2.9401662640000003E-2</v>
      </c>
      <c r="G12" s="17">
        <f>IF(Gesamtüberblick!G16="","",Gesamtüberblick!G16)</f>
        <v>4.0166358600000002E-3</v>
      </c>
      <c r="H12" s="17">
        <f>IF(Gesamtüberblick!H16="","",Gesamtüberblick!H16)</f>
        <v>4.1109762159999997E-3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2.9611636780000001E-3</v>
      </c>
      <c r="Q12" s="17">
        <f>IF(Gesamtüberblick!Q16="","",Gesamtüberblick!Q16)</f>
        <v>4.6107338219999999E-3</v>
      </c>
      <c r="R12" s="17">
        <f>IF(Gesamtüberblick!R16="","",Gesamtüberblick!R16)</f>
        <v>0</v>
      </c>
      <c r="S12" s="17">
        <f>IF(Gesamtüberblick!S16="","",Gesamtüberblick!S16)</f>
        <v>3.3569751580000001E-3</v>
      </c>
      <c r="T12" s="17" t="str">
        <f>IF(Gesamtüberblick!U16="","",Gesamtüberblick!U16)</f>
        <v/>
      </c>
      <c r="U12" s="17" t="str">
        <f>IF(Gesamtüberblick!V16="","",Gesamtüberblick!V16)</f>
        <v/>
      </c>
      <c r="V12" s="17">
        <f>IF(Gesamtüberblick!T16="","",Gesamtüberblick!T16)</f>
        <v>-3.7599991979999998E-6</v>
      </c>
      <c r="W12" s="17">
        <f>IF(Gesamtüberblick!$AD16="","",Gesamtüberblick!$AD16)</f>
        <v>3.7529274716000004E-2</v>
      </c>
      <c r="X12" s="17">
        <f>IF(Gesamtüberblick!$AE16="","",Gesamtüberblick!$AE16)</f>
        <v>0</v>
      </c>
      <c r="Y12" s="17">
        <f>IF(Gesamtüberblick!AF16="","",Gesamtüberblick!AF16)</f>
        <v>1.0928872658000001E-2</v>
      </c>
      <c r="Z12" s="17">
        <f>IF(Gesamtüberblick!AG16="","",Gesamtüberblick!AG16)</f>
        <v>4.8458147374000005E-2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3.7529274716000004E-2</v>
      </c>
      <c r="AI12" s="17">
        <f>IF(Gesamtüberblick!$AE16="","",Gesamtüberblick!$AE16)</f>
        <v>0</v>
      </c>
      <c r="AJ12" s="17">
        <f>IF(Gesamtüberblick!AH16="","",Gesamtüberblick!AH16)</f>
        <v>0</v>
      </c>
      <c r="AK12" s="17">
        <f>IF(Gesamtüberblick!AI16="","",Gesamtüberblick!AI16)</f>
        <v>3.7529274716000004E-2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1.0033598518000002E-2</v>
      </c>
      <c r="G13" s="17">
        <f>IF(Gesamtüberblick!G17="","",Gesamtüberblick!G17)</f>
        <v>2.4323094799999999E-3</v>
      </c>
      <c r="H13" s="17">
        <f>IF(Gesamtüberblick!H17="","",Gesamtüberblick!H17)</f>
        <v>1.4888491023999999E-3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8.7700843860000004E-4</v>
      </c>
      <c r="Q13" s="17">
        <f>IF(Gesamtüberblick!Q17="","",Gesamtüberblick!Q17)</f>
        <v>1.6748795190000001E-3</v>
      </c>
      <c r="R13" s="17">
        <f>IF(Gesamtüberblick!R17="","",Gesamtüberblick!R17)</f>
        <v>0</v>
      </c>
      <c r="S13" s="17">
        <f>IF(Gesamtüberblick!S17="","",Gesamtüberblick!S17)</f>
        <v>1.1686275295999999E-3</v>
      </c>
      <c r="T13" s="17" t="str">
        <f>IF(Gesamtüberblick!U17="","",Gesamtüberblick!U17)</f>
        <v/>
      </c>
      <c r="U13" s="17" t="str">
        <f>IF(Gesamtüberblick!V17="","",Gesamtüberblick!V17)</f>
        <v/>
      </c>
      <c r="V13" s="17">
        <f>IF(Gesamtüberblick!T17="","",Gesamtüberblick!T17)</f>
        <v>-1.7436874304000002E-6</v>
      </c>
      <c r="W13" s="17">
        <f>IF(Gesamtüberblick!$AD17="","",Gesamtüberblick!$AD17)</f>
        <v>1.3954757100400002E-2</v>
      </c>
      <c r="X13" s="17">
        <f>IF(Gesamtüberblick!$AE17="","",Gesamtüberblick!$AE17)</f>
        <v>0</v>
      </c>
      <c r="Y13" s="17">
        <f>IF(Gesamtüberblick!AF17="","",Gesamtüberblick!AF17)</f>
        <v>3.7205154872000002E-3</v>
      </c>
      <c r="Z13" s="17">
        <f>IF(Gesamtüberblick!AG17="","",Gesamtüberblick!AG17)</f>
        <v>1.7675272587600002E-2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1.3954757100400002E-2</v>
      </c>
      <c r="AI13" s="17">
        <f>IF(Gesamtüberblick!$AE17="","",Gesamtüberblick!$AE17)</f>
        <v>0</v>
      </c>
      <c r="AJ13" s="17">
        <f>IF(Gesamtüberblick!AH17="","",Gesamtüberblick!AH17)</f>
        <v>0</v>
      </c>
      <c r="AK13" s="17">
        <f>IF(Gesamtüberblick!AI17="","",Gesamtüberblick!AI17)</f>
        <v>1.3954757100400002E-2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3.4096725920000001E-5</v>
      </c>
      <c r="G14" s="17">
        <f>IF(Gesamtüberblick!G18="","",Gesamtüberblick!G18)</f>
        <v>2.3431252500000004E-6</v>
      </c>
      <c r="H14" s="17">
        <f>IF(Gesamtüberblick!H18="","",Gesamtüberblick!H18)</f>
        <v>9.7283443600000005E-6</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2.213418608E-8</v>
      </c>
      <c r="Q14" s="17">
        <f>IF(Gesamtüberblick!Q18="","",Gesamtüberblick!Q18)</f>
        <v>9.3186042020000007E-7</v>
      </c>
      <c r="R14" s="17">
        <f>IF(Gesamtüberblick!R18="","",Gesamtüberblick!R18)</f>
        <v>0</v>
      </c>
      <c r="S14" s="17">
        <f>IF(Gesamtüberblick!S18="","",Gesamtüberblick!S18)</f>
        <v>1.5036662852000002E-7</v>
      </c>
      <c r="T14" s="17" t="str">
        <f>IF(Gesamtüberblick!U18="","",Gesamtüberblick!U18)</f>
        <v/>
      </c>
      <c r="U14" s="17" t="str">
        <f>IF(Gesamtüberblick!V18="","",Gesamtüberblick!V18)</f>
        <v/>
      </c>
      <c r="V14" s="17">
        <f>IF(Gesamtüberblick!T18="","",Gesamtüberblick!T18)</f>
        <v>-1.1232300001999999E-9</v>
      </c>
      <c r="W14" s="17">
        <f>IF(Gesamtüberblick!$AD18="","",Gesamtüberblick!$AD18)</f>
        <v>4.6168195530000003E-5</v>
      </c>
      <c r="X14" s="17">
        <f>IF(Gesamtüberblick!$AE18="","",Gesamtüberblick!$AE18)</f>
        <v>0</v>
      </c>
      <c r="Y14" s="17">
        <f>IF(Gesamtüberblick!AF18="","",Gesamtüberblick!AF18)</f>
        <v>1.1043612348000001E-6</v>
      </c>
      <c r="Z14" s="17">
        <f>IF(Gesamtüberblick!AG18="","",Gesamtüberblick!AG18)</f>
        <v>4.7272556764800005E-5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4.6168195530000003E-5</v>
      </c>
      <c r="AI14" s="17">
        <f>IF(Gesamtüberblick!$AE18="","",Gesamtüberblick!$AE18)</f>
        <v>0</v>
      </c>
      <c r="AJ14" s="17">
        <f>IF(Gesamtüberblick!AH18="","",Gesamtüberblick!AH18)</f>
        <v>0</v>
      </c>
      <c r="AK14" s="17">
        <f>IF(Gesamtüberblick!AI18="","",Gesamtüberblick!AI18)</f>
        <v>4.6168195530000003E-5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49.022113140000002</v>
      </c>
      <c r="G15" s="17">
        <f>IF(Gesamtüberblick!G19="","",Gesamtüberblick!G19)</f>
        <v>10.180192376000001</v>
      </c>
      <c r="H15" s="17">
        <f>IF(Gesamtüberblick!H19="","",Gesamtüberblick!H19)</f>
        <v>5.3314171960000003</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0.83042623020000006</v>
      </c>
      <c r="Q15" s="17">
        <f>IF(Gesamtüberblick!Q19="","",Gesamtüberblick!Q19)</f>
        <v>4.1111830520000003</v>
      </c>
      <c r="R15" s="17">
        <f>IF(Gesamtüberblick!R19="","",Gesamtüberblick!R19)</f>
        <v>0</v>
      </c>
      <c r="S15" s="17">
        <f>IF(Gesamtüberblick!S19="","",Gesamtüberblick!S19)</f>
        <v>2.6983910000000004</v>
      </c>
      <c r="T15" s="17" t="str">
        <f>IF(Gesamtüberblick!U19="","",Gesamtüberblick!U19)</f>
        <v/>
      </c>
      <c r="U15" s="17" t="str">
        <f>IF(Gesamtüberblick!V19="","",Gesamtüberblick!V19)</f>
        <v/>
      </c>
      <c r="V15" s="17">
        <f>IF(Gesamtüberblick!T19="","",Gesamtüberblick!T19)</f>
        <v>-1.2068786794000001E-2</v>
      </c>
      <c r="W15" s="17">
        <f>IF(Gesamtüberblick!$AD19="","",Gesamtüberblick!$AD19)</f>
        <v>64.533722711999999</v>
      </c>
      <c r="X15" s="17">
        <f>IF(Gesamtüberblick!$AE19="","",Gesamtüberblick!$AE19)</f>
        <v>0</v>
      </c>
      <c r="Y15" s="17">
        <f>IF(Gesamtüberblick!AF19="","",Gesamtüberblick!AF19)</f>
        <v>7.6400002822000008</v>
      </c>
      <c r="Z15" s="17">
        <f>IF(Gesamtüberblick!AG19="","",Gesamtüberblick!AG19)</f>
        <v>72.173722994200006</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64.533722711999999</v>
      </c>
      <c r="AI15" s="17">
        <f>IF(Gesamtüberblick!$AE19="","",Gesamtüberblick!$AE19)</f>
        <v>0</v>
      </c>
      <c r="AJ15" s="17">
        <f>IF(Gesamtüberblick!AH19="","",Gesamtüberblick!AH19)</f>
        <v>0</v>
      </c>
      <c r="AK15" s="17">
        <f>IF(Gesamtüberblick!AI19="","",Gesamtüberblick!AI19)</f>
        <v>64.533722711999999</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1.1442178022</v>
      </c>
      <c r="G16" s="17">
        <f>IF(Gesamtüberblick!G20="","",Gesamtüberblick!G20)</f>
        <v>4.1971730720000003E-2</v>
      </c>
      <c r="H16" s="17">
        <f>IF(Gesamtüberblick!H20="","",Gesamtüberblick!H20)</f>
        <v>0.11285331008</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1.7896203660000001E-3</v>
      </c>
      <c r="Q16" s="17">
        <f>IF(Gesamtüberblick!Q20="","",Gesamtüberblick!Q20)</f>
        <v>1.5585213462000001E-2</v>
      </c>
      <c r="R16" s="17">
        <f>IF(Gesamtüberblick!R20="","",Gesamtüberblick!R20)</f>
        <v>0</v>
      </c>
      <c r="S16" s="17">
        <f>IF(Gesamtüberblick!S20="","",Gesamtüberblick!S20)</f>
        <v>0.11920787448</v>
      </c>
      <c r="T16" s="17" t="str">
        <f>IF(Gesamtüberblick!U20="","",Gesamtüberblick!U20)</f>
        <v/>
      </c>
      <c r="U16" s="17" t="str">
        <f>IF(Gesamtüberblick!V20="","",Gesamtüberblick!V20)</f>
        <v/>
      </c>
      <c r="V16" s="17">
        <f>IF(Gesamtüberblick!T20="","",Gesamtüberblick!T20)</f>
        <v>-1.0338246407999999E-4</v>
      </c>
      <c r="W16" s="17">
        <f>IF(Gesamtüberblick!$AD20="","",Gesamtüberblick!$AD20)</f>
        <v>1.2990428430000001</v>
      </c>
      <c r="X16" s="17">
        <f>IF(Gesamtüberblick!$AE20="","",Gesamtüberblick!$AE20)</f>
        <v>0</v>
      </c>
      <c r="Y16" s="17">
        <f>IF(Gesamtüberblick!AF20="","",Gesamtüberblick!AF20)</f>
        <v>0.13658270830800001</v>
      </c>
      <c r="Z16" s="17">
        <f>IF(Gesamtüberblick!AG20="","",Gesamtüberblick!AG20)</f>
        <v>1.4356255513080001</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1.2990428430000001</v>
      </c>
      <c r="AI16" s="17">
        <f>IF(Gesamtüberblick!$AE20="","",Gesamtüberblick!$AE20)</f>
        <v>0</v>
      </c>
      <c r="AJ16" s="17">
        <f>IF(Gesamtüberblick!AH20="","",Gesamtüberblick!AH20)</f>
        <v>0</v>
      </c>
      <c r="AK16" s="17">
        <f>IF(Gesamtüberblick!AI20="","",Gesamtüberblick!AI20)</f>
        <v>1.2990428430000001</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9.5859878909644571</v>
      </c>
      <c r="G4" s="17">
        <f>IF(Gesamtüberblick!G21="","",Gesamtüberblick!G21)</f>
        <v>0.15396027052</v>
      </c>
      <c r="H4" s="17">
        <f>IF(Gesamtüberblick!H21="","",Gesamtüberblick!H21)</f>
        <v>1.4707357661555429</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4.5774116879999998E-3</v>
      </c>
      <c r="Q4" s="17">
        <f>IF(Gesamtüberblick!Q21="","",Gesamtüberblick!Q21)</f>
        <v>6.9016379660000002E-2</v>
      </c>
      <c r="R4" s="17">
        <f>IF(Gesamtüberblick!R21="","",Gesamtüberblick!R21)</f>
        <v>0</v>
      </c>
      <c r="S4" s="17">
        <f>IF(Gesamtüberblick!S21="","",Gesamtüberblick!S21)</f>
        <v>4.7192053576999999</v>
      </c>
      <c r="T4" s="17" t="str">
        <f>IF(Gesamtüberblick!U21="","",Gesamtüberblick!U21)</f>
        <v/>
      </c>
      <c r="U4" s="17" t="str">
        <f>IF(Gesamtüberblick!V21="","",Gesamtüberblick!V21)</f>
        <v/>
      </c>
      <c r="V4" s="17">
        <f>IF(Gesamtüberblick!T21="","",Gesamtüberblick!T21)</f>
        <v>-4.2221455820000003E-3</v>
      </c>
      <c r="W4" s="17">
        <f>IF(Gesamtüberblick!$AD21="","",Gesamtüberblick!$AD21)</f>
        <v>11.210683927640002</v>
      </c>
      <c r="X4" s="17">
        <f>IF(Gesamtüberblick!$AE21="","",Gesamtüberblick!$AE21)</f>
        <v>0</v>
      </c>
      <c r="Y4" s="17">
        <f>IF(Gesamtüberblick!AF21="","",Gesamtüberblick!AF21)</f>
        <v>4.7927991490480002</v>
      </c>
      <c r="Z4" s="17">
        <f>IF(Gesamtüberblick!AG21="","",Gesamtüberblick!AG21)</f>
        <v>16.003483076688003</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11.210683927640002</v>
      </c>
      <c r="AI4" s="17">
        <f>IF(Gesamtüberblick!$AE21="","",Gesamtüberblick!$AE21)</f>
        <v>0</v>
      </c>
      <c r="AJ4" s="17">
        <f>IF(Gesamtüberblick!AH21="","",Gesamtüberblick!AH21)</f>
        <v>0</v>
      </c>
      <c r="AK4" s="17">
        <f>IF(Gesamtüberblick!AI21="","",Gesamtüberblick!AI21)</f>
        <v>11.210683927640002</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5.5955274450355423</v>
      </c>
      <c r="G5" s="17">
        <f>IF(Gesamtüberblick!G22="","",Gesamtüberblick!G22)</f>
        <v>0</v>
      </c>
      <c r="H5" s="17">
        <f>IF(Gesamtüberblick!H22="","",Gesamtüberblick!H22)</f>
        <v>-0.89815996215554306</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-4.6973674828799998</v>
      </c>
      <c r="T5" s="17" t="str">
        <f>IF(Gesamtüberblick!U22="","",Gesamtüberblick!U22)</f>
        <v/>
      </c>
      <c r="U5" s="17" t="str">
        <f>IF(Gesamtüberblick!V22="","",Gesamtüberblick!V22)</f>
        <v/>
      </c>
      <c r="V5" s="17">
        <f>IF(Gesamtüberblick!T22="","",Gesamtüberblick!T22)</f>
        <v>0</v>
      </c>
      <c r="W5" s="17">
        <f>IF(Gesamtüberblick!$AD22="","",Gesamtüberblick!$AD22)</f>
        <v>4.6973674828799989</v>
      </c>
      <c r="X5" s="17">
        <f>IF(Gesamtüberblick!$AE22="","",Gesamtüberblick!$AE22)</f>
        <v>0</v>
      </c>
      <c r="Y5" s="17">
        <f>IF(Gesamtüberblick!AF22="","",Gesamtüberblick!AF22)</f>
        <v>-4.6973674828799998</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4.6973674828799989</v>
      </c>
      <c r="AI5" s="17">
        <f>IF(Gesamtüberblick!$AE22="","",Gesamtüberblick!$AE22)</f>
        <v>0</v>
      </c>
      <c r="AJ5" s="17">
        <f>IF(Gesamtüberblick!AH22="","",Gesamtüberblick!AH22)</f>
        <v>0</v>
      </c>
      <c r="AK5" s="17">
        <f>IF(Gesamtüberblick!AI22="","",Gesamtüberblick!AI22)</f>
        <v>4.6973674828799989</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15.181515336</v>
      </c>
      <c r="G6" s="17">
        <f>IF(Gesamtüberblick!G23="","",Gesamtüberblick!G23)</f>
        <v>0.15396027052</v>
      </c>
      <c r="H6" s="17">
        <f>IF(Gesamtüberblick!H23="","",Gesamtüberblick!H23)</f>
        <v>0.57257580399999985</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4.5774116879999998E-3</v>
      </c>
      <c r="Q6" s="17">
        <f>IF(Gesamtüberblick!Q23="","",Gesamtüberblick!Q23)</f>
        <v>6.9016379660000002E-2</v>
      </c>
      <c r="R6" s="17">
        <f>IF(Gesamtüberblick!R23="","",Gesamtüberblick!R23)</f>
        <v>0</v>
      </c>
      <c r="S6" s="17">
        <f>IF(Gesamtüberblick!S23="","",Gesamtüberblick!S23)</f>
        <v>2.1837874820000103E-2</v>
      </c>
      <c r="T6" s="17" t="str">
        <f>IF(Gesamtüberblick!U23="","",Gesamtüberblick!U23)</f>
        <v/>
      </c>
      <c r="U6" s="17" t="str">
        <f>IF(Gesamtüberblick!V23="","",Gesamtüberblick!V23)</f>
        <v/>
      </c>
      <c r="V6" s="17">
        <f>IF(Gesamtüberblick!T23="","",Gesamtüberblick!T23)</f>
        <v>-4.2221455820000003E-3</v>
      </c>
      <c r="W6" s="17">
        <f>IF(Gesamtüberblick!$AD23="","",Gesamtüberblick!$AD23)</f>
        <v>15.908051410520001</v>
      </c>
      <c r="X6" s="17">
        <f>IF(Gesamtüberblick!$AE23="","",Gesamtüberblick!$AE23)</f>
        <v>0</v>
      </c>
      <c r="Y6" s="17">
        <f>IF(Gesamtüberblick!AF23="","",Gesamtüberblick!AF23)</f>
        <v>9.5431666168000098E-2</v>
      </c>
      <c r="Z6" s="17">
        <f>IF(Gesamtüberblick!AG23="","",Gesamtüberblick!AG23)</f>
        <v>16.003483076687999</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15.908051410520001</v>
      </c>
      <c r="AI6" s="17">
        <f>IF(Gesamtüberblick!$AE23="","",Gesamtüberblick!$AE23)</f>
        <v>0</v>
      </c>
      <c r="AJ6" s="17">
        <f>IF(Gesamtüberblick!AH23="","",Gesamtüberblick!AH23)</f>
        <v>0</v>
      </c>
      <c r="AK6" s="17">
        <f>IF(Gesamtüberblick!AI23="","",Gesamtüberblick!AI23)</f>
        <v>15.908051410520001</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48.924382555298401</v>
      </c>
      <c r="G7" s="17">
        <f>IF(Gesamtüberblick!G24="","",Gesamtüberblick!G24)</f>
        <v>10.180345456</v>
      </c>
      <c r="H7" s="17">
        <f>IF(Gesamtüberblick!H24="","",Gesamtüberblick!H24)</f>
        <v>5.3840012820158858</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0.83043039540000008</v>
      </c>
      <c r="Q7" s="17">
        <f>IF(Gesamtüberblick!Q24="","",Gesamtüberblick!Q24)</f>
        <v>4.1112140239999997</v>
      </c>
      <c r="R7" s="17">
        <f>IF(Gesamtüberblick!R24="","",Gesamtüberblick!R24)</f>
        <v>0</v>
      </c>
      <c r="S7" s="17">
        <f>IF(Gesamtüberblick!S24="","",Gesamtüberblick!S24)</f>
        <v>2.7481350606857142</v>
      </c>
      <c r="T7" s="17" t="str">
        <f>IF(Gesamtüberblick!U24="","",Gesamtüberblick!U24)</f>
        <v/>
      </c>
      <c r="U7" s="17" t="str">
        <f>IF(Gesamtüberblick!V24="","",Gesamtüberblick!V24)</f>
        <v/>
      </c>
      <c r="V7" s="17">
        <f>IF(Gesamtüberblick!T24="","",Gesamtüberblick!T24)</f>
        <v>-1.2068840016000001E-2</v>
      </c>
      <c r="W7" s="17">
        <f>IF(Gesamtüberblick!$AD24="","",Gesamtüberblick!$AD24)</f>
        <v>64.488729293314279</v>
      </c>
      <c r="X7" s="17">
        <f>IF(Gesamtüberblick!$AE24="","",Gesamtüberblick!$AE24)</f>
        <v>0</v>
      </c>
      <c r="Y7" s="17">
        <f>IF(Gesamtüberblick!AF24="","",Gesamtüberblick!AF24)</f>
        <v>7.6897794800857131</v>
      </c>
      <c r="Z7" s="17">
        <f>IF(Gesamtüberblick!AG24="","",Gesamtüberblick!AG24)</f>
        <v>72.178508773399997</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64.488729293314279</v>
      </c>
      <c r="AI7" s="17">
        <f>IF(Gesamtüberblick!$AE24="","",Gesamtüberblick!$AE24)</f>
        <v>0</v>
      </c>
      <c r="AJ7" s="17">
        <f>IF(Gesamtüberblick!AH24="","",Gesamtüberblick!AH24)</f>
        <v>0</v>
      </c>
      <c r="AK7" s="17">
        <f>IF(Gesamtüberblick!AI24="","",Gesamtüberblick!AI24)</f>
        <v>64.488729293314279</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0.1054219647015999</v>
      </c>
      <c r="G8" s="17">
        <f>IF(Gesamtüberblick!G25="","",Gesamtüberblick!G25)</f>
        <v>0</v>
      </c>
      <c r="H8" s="17">
        <f>IF(Gesamtüberblick!H25="","",Gesamtüberblick!H25)</f>
        <v>-5.5904676015885606E-2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-4.9517288685714284E-2</v>
      </c>
      <c r="T8" s="17" t="str">
        <f>IF(Gesamtüberblick!U25="","",Gesamtüberblick!U25)</f>
        <v/>
      </c>
      <c r="U8" s="17" t="str">
        <f>IF(Gesamtüberblick!V25="","",Gesamtüberblick!V25)</f>
        <v/>
      </c>
      <c r="V8" s="17">
        <f>IF(Gesamtüberblick!T25="","",Gesamtüberblick!T25)</f>
        <v>0</v>
      </c>
      <c r="W8" s="17">
        <f>IF(Gesamtüberblick!$AD25="","",Gesamtüberblick!$AD25)</f>
        <v>4.951728868571429E-2</v>
      </c>
      <c r="X8" s="17">
        <f>IF(Gesamtüberblick!$AE25="","",Gesamtüberblick!$AE25)</f>
        <v>0</v>
      </c>
      <c r="Y8" s="17">
        <f>IF(Gesamtüberblick!AF25="","",Gesamtüberblick!AF25)</f>
        <v>-4.9517288685714284E-2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4.951728868571429E-2</v>
      </c>
      <c r="AI8" s="17">
        <f>IF(Gesamtüberblick!$AE25="","",Gesamtüberblick!$AE25)</f>
        <v>0</v>
      </c>
      <c r="AJ8" s="17">
        <f>IF(Gesamtüberblick!AH25="","",Gesamtüberblick!AH25)</f>
        <v>0</v>
      </c>
      <c r="AK8" s="17">
        <f>IF(Gesamtüberblick!AI25="","",Gesamtüberblick!AI25)</f>
        <v>4.951728868571429E-2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49.029804519999999</v>
      </c>
      <c r="G9" s="17">
        <f>IF(Gesamtüberblick!G26="","",Gesamtüberblick!G26)</f>
        <v>10.180345456</v>
      </c>
      <c r="H9" s="17">
        <f>IF(Gesamtüberblick!H26="","",Gesamtüberblick!H26)</f>
        <v>5.3280966059999999</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0.83043039540000008</v>
      </c>
      <c r="Q9" s="17">
        <f>IF(Gesamtüberblick!Q26="","",Gesamtüberblick!Q26)</f>
        <v>4.1112140239999997</v>
      </c>
      <c r="R9" s="17">
        <f>IF(Gesamtüberblick!R26="","",Gesamtüberblick!R26)</f>
        <v>0</v>
      </c>
      <c r="S9" s="17">
        <f>IF(Gesamtüberblick!S26="","",Gesamtüberblick!S26)</f>
        <v>2.698617772</v>
      </c>
      <c r="T9" s="17" t="str">
        <f>IF(Gesamtüberblick!U26="","",Gesamtüberblick!U26)</f>
        <v/>
      </c>
      <c r="U9" s="17" t="str">
        <f>IF(Gesamtüberblick!V26="","",Gesamtüberblick!V26)</f>
        <v/>
      </c>
      <c r="V9" s="17">
        <f>IF(Gesamtüberblick!T26="","",Gesamtüberblick!T26)</f>
        <v>-1.2068840016000001E-2</v>
      </c>
      <c r="W9" s="17">
        <f>IF(Gesamtüberblick!$AD26="","",Gesamtüberblick!$AD26)</f>
        <v>64.538246581999999</v>
      </c>
      <c r="X9" s="17">
        <f>IF(Gesamtüberblick!$AE26="","",Gesamtüberblick!$AE26)</f>
        <v>0</v>
      </c>
      <c r="Y9" s="17">
        <f>IF(Gesamtüberblick!AF26="","",Gesamtüberblick!AF26)</f>
        <v>7.6402621913999997</v>
      </c>
      <c r="Z9" s="17">
        <f>IF(Gesamtüberblick!AG26="","",Gesamtüberblick!AG26)</f>
        <v>72.178508773399997</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64.538246581999999</v>
      </c>
      <c r="AI9" s="17">
        <f>IF(Gesamtüberblick!$AE26="","",Gesamtüberblick!$AE26)</f>
        <v>0</v>
      </c>
      <c r="AJ9" s="17">
        <f>IF(Gesamtüberblick!AH26="","",Gesamtüberblick!AH26)</f>
        <v>0</v>
      </c>
      <c r="AK9" s="17">
        <f>IF(Gesamtüberblick!AI26="","",Gesamtüberblick!AI26)</f>
        <v>64.538246581999999</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0.30360575340000001</v>
      </c>
      <c r="G10" s="17">
        <f>IF(Gesamtüberblick!G27="","",Gesamtüberblick!G27)</f>
        <v>0</v>
      </c>
      <c r="H10" s="17">
        <f>IF(Gesamtüberblick!H27="","",Gesamtüberblick!H27)</f>
        <v>1.5180287492E-2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t="str">
        <f>IF(Gesamtüberblick!U27="","",Gesamtüberblick!U27)</f>
        <v/>
      </c>
      <c r="U10" s="17" t="str">
        <f>IF(Gesamtüberblick!V27="","",Gesamtüberblick!V27)</f>
        <v/>
      </c>
      <c r="V10" s="17">
        <f>IF(Gesamtüberblick!T27="","",Gesamtüberblick!T27)</f>
        <v>0</v>
      </c>
      <c r="W10" s="17">
        <f>IF(Gesamtüberblick!$AD27="","",Gesamtüberblick!$AD27)</f>
        <v>0.31878604089200002</v>
      </c>
      <c r="X10" s="17">
        <f>IF(Gesamtüberblick!$AE27="","",Gesamtüberblick!$AE27)</f>
        <v>0</v>
      </c>
      <c r="Y10" s="17">
        <f>IF(Gesamtüberblick!AF27="","",Gesamtüberblick!AF27)</f>
        <v>0</v>
      </c>
      <c r="Z10" s="17">
        <f>IF(Gesamtüberblick!AG27="","",Gesamtüberblick!AG27)</f>
        <v>0.31878604089200002</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0.31878604089200002</v>
      </c>
      <c r="AI10" s="17">
        <f>IF(Gesamtüberblick!$AE27="","",Gesamtüberblick!$AE27)</f>
        <v>0</v>
      </c>
      <c r="AJ10" s="17">
        <f>IF(Gesamtüberblick!AH27="","",Gesamtüberblick!AH27)</f>
        <v>0</v>
      </c>
      <c r="AK10" s="17">
        <f>IF(Gesamtüberblick!AI27="","",Gesamtüberblick!AI27)</f>
        <v>0.31878604089200002</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t="str">
        <f>IF(Gesamtüberblick!U28="","",Gesamtüberblick!U28)</f>
        <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t="str">
        <f>IF(Gesamtüberblick!U29="","",Gesamtüberblick!U29)</f>
        <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2.0883262600000001E-4</v>
      </c>
      <c r="G4" s="17">
        <f>IF(Gesamtüberblick!G31="","",Gesamtüberblick!G31)</f>
        <v>6.4763281479999997E-5</v>
      </c>
      <c r="H4" s="17">
        <f>IF(Gesamtüberblick!H31="","",Gesamtüberblick!H31)</f>
        <v>6.6487991120000011E-5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5.5888609100000007E-6</v>
      </c>
      <c r="Q4" s="17">
        <f>IF(Gesamtüberblick!Q31="","",Gesamtüberblick!Q31)</f>
        <v>2.6136104900000001E-5</v>
      </c>
      <c r="R4" s="17">
        <f>IF(Gesamtüberblick!R31="","",Gesamtüberblick!R31)</f>
        <v>0</v>
      </c>
      <c r="S4" s="17">
        <f>IF(Gesamtüberblick!S31="","",Gesamtüberblick!S31)</f>
        <v>1.4297922980000001E-5</v>
      </c>
      <c r="T4" s="17" t="str">
        <f>IF(Gesamtüberblick!U31="","",Gesamtüberblick!U31)</f>
        <v/>
      </c>
      <c r="U4" s="17" t="str">
        <f>IF(Gesamtüberblick!V31="","",Gesamtüberblick!V31)</f>
        <v/>
      </c>
      <c r="V4" s="17">
        <f>IF(Gesamtüberblick!T31="","",Gesamtüberblick!T31)</f>
        <v>-3.8683152240000001E-8</v>
      </c>
      <c r="W4" s="17">
        <f>IF(Gesamtüberblick!AD$31="","",Gesamtüberblick!$AD31)</f>
        <v>3.400838986E-4</v>
      </c>
      <c r="X4" s="17">
        <f>IF(Gesamtüberblick!$AE31="","",Gesamtüberblick!$AE31)</f>
        <v>0</v>
      </c>
      <c r="Y4" s="17">
        <f>IF(Gesamtüberblick!AF31="","",Gesamtüberblick!AF31)</f>
        <v>4.602288879E-5</v>
      </c>
      <c r="Z4" s="17">
        <f>IF(Gesamtüberblick!AG31="","",Gesamtüberblick!AG31)</f>
        <v>3.8610678738999998E-4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3.400838986E-4</v>
      </c>
      <c r="AI4" s="17">
        <f>IF(Gesamtüberblick!$AE31="","",Gesamtüberblick!$AE31)</f>
        <v>0</v>
      </c>
      <c r="AJ4" s="17">
        <f>IF(Gesamtüberblick!AH31="","",Gesamtüberblick!AH31)</f>
        <v>0</v>
      </c>
      <c r="AK4" s="17">
        <f>IF(Gesamtüberblick!AI31="","",Gesamtüberblick!AI31)</f>
        <v>3.400838986E-4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0.50506850299999995</v>
      </c>
      <c r="G5" s="17">
        <f>IF(Gesamtüberblick!G32="","",Gesamtüberblick!G32)</f>
        <v>0.50594486820000006</v>
      </c>
      <c r="H5" s="17">
        <f>IF(Gesamtüberblick!H32="","",Gesamtüberblick!H32)</f>
        <v>1.0066222892000001</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1.1897122882E-3</v>
      </c>
      <c r="Q5" s="17">
        <f>IF(Gesamtüberblick!Q32="","",Gesamtüberblick!Q32)</f>
        <v>0.16953530968000002</v>
      </c>
      <c r="R5" s="17">
        <f>IF(Gesamtüberblick!R32="","",Gesamtüberblick!R32)</f>
        <v>0</v>
      </c>
      <c r="S5" s="17">
        <f>IF(Gesamtüberblick!S32="","",Gesamtüberblick!S32)</f>
        <v>17.815842000000004</v>
      </c>
      <c r="T5" s="17" t="str">
        <f>IF(Gesamtüberblick!U32="","",Gesamtüberblick!U32)</f>
        <v/>
      </c>
      <c r="U5" s="17" t="str">
        <f>IF(Gesamtüberblick!V32="","",Gesamtüberblick!V32)</f>
        <v/>
      </c>
      <c r="V5" s="17">
        <f>IF(Gesamtüberblick!T32="","",Gesamtüberblick!T32)</f>
        <v>-5.113302048E-5</v>
      </c>
      <c r="W5" s="17">
        <f>IF(Gesamtüberblick!AD$31="","",Gesamtüberblick!$AD32)</f>
        <v>2.0176356603999999</v>
      </c>
      <c r="X5" s="17">
        <f>IF(Gesamtüberblick!$AE32="","",Gesamtüberblick!$AE32)</f>
        <v>0</v>
      </c>
      <c r="Y5" s="17">
        <f>IF(Gesamtüberblick!AF32="","",Gesamtüberblick!AF32)</f>
        <v>17.986567021968202</v>
      </c>
      <c r="Z5" s="17">
        <f>IF(Gesamtüberblick!AG32="","",Gesamtüberblick!AG32)</f>
        <v>20.004202682368202</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2.0176356603999999</v>
      </c>
      <c r="AI5" s="17">
        <f>IF(Gesamtüberblick!$AE32="","",Gesamtüberblick!$AE32)</f>
        <v>0</v>
      </c>
      <c r="AJ5" s="17">
        <f>IF(Gesamtüberblick!AH32="","",Gesamtüberblick!AH32)</f>
        <v>0</v>
      </c>
      <c r="AK5" s="17">
        <f>IF(Gesamtüberblick!AI32="","",Gesamtüberblick!AI32)</f>
        <v>2.0176356603999999</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7.1612027280000014E-5</v>
      </c>
      <c r="G6" s="17">
        <f>IF(Gesamtüberblick!G33="","",Gesamtüberblick!G33)</f>
        <v>6.0960249180000006E-6</v>
      </c>
      <c r="H6" s="17">
        <f>IF(Gesamtüberblick!H33="","",Gesamtüberblick!H33)</f>
        <v>1.1269513572000001E-5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1.6299877232000003E-7</v>
      </c>
      <c r="Q6" s="17">
        <f>IF(Gesamtüberblick!Q33="","",Gesamtüberblick!Q33)</f>
        <v>2.9772155400000001E-6</v>
      </c>
      <c r="R6" s="17">
        <f>IF(Gesamtüberblick!R33="","",Gesamtüberblick!R33)</f>
        <v>0</v>
      </c>
      <c r="S6" s="17">
        <f>IF(Gesamtüberblick!S33="","",Gesamtüberblick!S33)</f>
        <v>7.137932966E-7</v>
      </c>
      <c r="T6" s="17" t="str">
        <f>IF(Gesamtüberblick!U33="","",Gesamtüberblick!U33)</f>
        <v/>
      </c>
      <c r="U6" s="17" t="str">
        <f>IF(Gesamtüberblick!V33="","",Gesamtüberblick!V33)</f>
        <v/>
      </c>
      <c r="V6" s="17">
        <f>IF(Gesamtüberblick!T33="","",Gesamtüberblick!T33)</f>
        <v>-4.3591039440000005E-8</v>
      </c>
      <c r="W6" s="17">
        <f>IF(Gesamtüberblick!AD$31="","",Gesamtüberblick!$AD33)</f>
        <v>8.8977565770000008E-5</v>
      </c>
      <c r="X6" s="17">
        <f>IF(Gesamtüberblick!$AE33="","",Gesamtüberblick!$AE33)</f>
        <v>0</v>
      </c>
      <c r="Y6" s="17">
        <f>IF(Gesamtüberblick!AF33="","",Gesamtüberblick!AF33)</f>
        <v>3.8540076089200001E-6</v>
      </c>
      <c r="Z6" s="17">
        <f>IF(Gesamtüberblick!AG33="","",Gesamtüberblick!AG33)</f>
        <v>9.2831573378920006E-5</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8.8977565770000008E-5</v>
      </c>
      <c r="AI6" s="17">
        <f>IF(Gesamtüberblick!$AE33="","",Gesamtüberblick!$AE33)</f>
        <v>0</v>
      </c>
      <c r="AJ6" s="17">
        <f>IF(Gesamtüberblick!AH33="","",Gesamtüberblick!AH33)</f>
        <v>0</v>
      </c>
      <c r="AK6" s="17">
        <f>IF(Gesamtüberblick!AI33="","",Gesamtüberblick!AI33)</f>
        <v>8.8977565770000008E-5</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t="str">
        <f>IF(Gesamtüberblick!U34="","",Gesamtüberblick!U34)</f>
        <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t="str">
        <f>IF(Gesamtüberblick!U35="","",Gesamtüberblick!U35)</f>
        <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t="str">
        <f>IF(Gesamtüberblick!U36="","",Gesamtüberblick!U36)</f>
        <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5.6426619130434778E-3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t="str">
        <f>IF(Gesamtüberblick!U37="","",Gesamtüberblick!U37)</f>
        <v/>
      </c>
      <c r="U10" s="17" t="str">
        <f>IF(Gesamtüberblick!V37="","",Gesamtüberblick!V37)</f>
        <v/>
      </c>
      <c r="V10" s="17">
        <f>IF(Gesamtüberblick!T37="","",Gesamtüberblick!T37)</f>
        <v>0</v>
      </c>
      <c r="W10" s="17">
        <f>IF(Gesamtüberblick!AD$31="","",Gesamtüberblick!$AD37)</f>
        <v>5.6426619130434778E-3</v>
      </c>
      <c r="X10" s="17">
        <f>IF(Gesamtüberblick!$AE37="","",Gesamtüberblick!$AE37)</f>
        <v>0</v>
      </c>
      <c r="Y10" s="17">
        <f>IF(Gesamtüberblick!AF37="","",Gesamtüberblick!AF37)</f>
        <v>0</v>
      </c>
      <c r="Z10" s="17">
        <f>IF(Gesamtüberblick!AG37="","",Gesamtüberblick!AG37)</f>
        <v>5.6426619130434778E-3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5.6426619130434778E-3</v>
      </c>
      <c r="AI10" s="17">
        <f>IF(Gesamtüberblick!$AE37="","",Gesamtüberblick!$AE37)</f>
        <v>0</v>
      </c>
      <c r="AJ10" s="17">
        <f>IF(Gesamtüberblick!AH37="","",Gesamtüberblick!AH37)</f>
        <v>0</v>
      </c>
      <c r="AK10" s="17">
        <f>IF(Gesamtüberblick!AI37="","",Gesamtüberblick!AI37)</f>
        <v>5.6426619130434778E-3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1.4259750260869565E-2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t="str">
        <f>IF(Gesamtüberblick!U38="","",Gesamtüberblick!U38)</f>
        <v/>
      </c>
      <c r="U11" s="17" t="str">
        <f>IF(Gesamtüberblick!V38="","",Gesamtüberblick!V38)</f>
        <v/>
      </c>
      <c r="V11" s="17">
        <f>IF(Gesamtüberblick!T38="","",Gesamtüberblick!T38)</f>
        <v>0</v>
      </c>
      <c r="W11" s="17">
        <f>IF(Gesamtüberblick!AD$31="","",Gesamtüberblick!$AD38)</f>
        <v>1.4259750260869565E-2</v>
      </c>
      <c r="X11" s="17">
        <f>IF(Gesamtüberblick!$AE38="","",Gesamtüberblick!$AE38)</f>
        <v>0</v>
      </c>
      <c r="Y11" s="17">
        <f>IF(Gesamtüberblick!AF38="","",Gesamtüberblick!AF38)</f>
        <v>0</v>
      </c>
      <c r="Z11" s="17">
        <f>IF(Gesamtüberblick!AG38="","",Gesamtüberblick!AG38)</f>
        <v>1.4259750260869565E-2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1.4259750260869565E-2</v>
      </c>
      <c r="AI11" s="17">
        <f>IF(Gesamtüberblick!$AE38="","",Gesamtüberblick!$AE38)</f>
        <v>0</v>
      </c>
      <c r="AJ11" s="17">
        <f>IF(Gesamtüberblick!AH38="","",Gesamtüberblick!AH38)</f>
        <v>0</v>
      </c>
      <c r="AK11" s="17">
        <f>IF(Gesamtüberblick!AI38="","",Gesamtüberblick!AI38)</f>
        <v>1.4259750260869565E-2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1.3821172052E-7</v>
      </c>
      <c r="G4" s="17">
        <f>IF(Gesamtüberblick!G39="","",Gesamtüberblick!G39)</f>
        <v>5.3412588160000002E-8</v>
      </c>
      <c r="H4" s="17">
        <f>IF(Gesamtüberblick!H39="","",Gesamtüberblick!H39)</f>
        <v>2.151666492E-8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1.6387651524000001E-8</v>
      </c>
      <c r="Q4" s="17">
        <f>IF(Gesamtüberblick!Q39="","",Gesamtüberblick!Q39)</f>
        <v>2.0440028360000003E-8</v>
      </c>
      <c r="R4" s="17">
        <f>IF(Gesamtüberblick!R39="","",Gesamtüberblick!R39)</f>
        <v>0</v>
      </c>
      <c r="S4" s="17">
        <f>IF(Gesamtüberblick!S39="","",Gesamtüberblick!S39)</f>
        <v>1.5038984862E-7</v>
      </c>
      <c r="T4" s="17" t="str">
        <f>IF(Gesamtüberblick!U39="","",Gesamtüberblick!U39)</f>
        <v/>
      </c>
      <c r="U4" s="17" t="str">
        <f>IF(Gesamtüberblick!V39="","",Gesamtüberblick!V39)</f>
        <v/>
      </c>
      <c r="V4" s="17">
        <f>IF(Gesamtüberblick!T39="","",Gesamtüberblick!T39)</f>
        <v>-6.5973992979999998E-12</v>
      </c>
      <c r="W4" s="17">
        <f>IF(Gesamtüberblick!$AD39="","",Gesamtüberblick!$AD39)</f>
        <v>2.1314097359999999E-7</v>
      </c>
      <c r="X4" s="17">
        <f>IF(Gesamtüberblick!$AE39="","",Gesamtüberblick!$AE39)</f>
        <v>0</v>
      </c>
      <c r="Y4" s="17">
        <f>IF(Gesamtüberblick!AF39="","",Gesamtüberblick!AF39)</f>
        <v>1.8721752850399999E-7</v>
      </c>
      <c r="Z4" s="17">
        <f>IF(Gesamtüberblick!AG39="","",Gesamtüberblick!AG39)</f>
        <v>4.0035850210400001E-7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2.1314097359999999E-7</v>
      </c>
      <c r="AI4" s="17">
        <f>IF(Gesamtüberblick!$AE39="","",Gesamtüberblick!$AE39)</f>
        <v>0</v>
      </c>
      <c r="AJ4" s="17">
        <f>IF(Gesamtüberblick!AH39="","",Gesamtüberblick!AH39)</f>
        <v>0</v>
      </c>
      <c r="AK4" s="17">
        <f>IF(Gesamtüberblick!AI39="","",Gesamtüberblick!AI39)</f>
        <v>2.1314097359999999E-7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0.15380686834000001</v>
      </c>
      <c r="G5" s="17">
        <f>IF(Gesamtüberblick!G40="","",Gesamtüberblick!G40)</f>
        <v>1.37800302E-2</v>
      </c>
      <c r="H5" s="17">
        <f>IF(Gesamtüberblick!H40="","",Gesamtüberblick!H40)</f>
        <v>2.3679202940000001E-2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3.9407836519999998E-4</v>
      </c>
      <c r="Q5" s="17">
        <f>IF(Gesamtüberblick!Q40="","",Gesamtüberblick!Q40)</f>
        <v>6.6431228700000004E-3</v>
      </c>
      <c r="R5" s="17">
        <f>IF(Gesamtüberblick!R40="","",Gesamtüberblick!R40)</f>
        <v>0</v>
      </c>
      <c r="S5" s="17">
        <f>IF(Gesamtüberblick!S40="","",Gesamtüberblick!S40)</f>
        <v>1.7091357079999999E-3</v>
      </c>
      <c r="T5" s="17" t="str">
        <f>IF(Gesamtüberblick!U40="","",Gesamtüberblick!U40)</f>
        <v/>
      </c>
      <c r="U5" s="17" t="str">
        <f>IF(Gesamtüberblick!V40="","",Gesamtüberblick!V40)</f>
        <v/>
      </c>
      <c r="V5" s="17">
        <f>IF(Gesamtüberblick!T40="","",Gesamtüberblick!T40)</f>
        <v>-9.1130704499999994E-5</v>
      </c>
      <c r="W5" s="17">
        <f>IF(Gesamtüberblick!$AD40="","",Gesamtüberblick!$AD40)</f>
        <v>0.19126610148000001</v>
      </c>
      <c r="X5" s="17">
        <f>IF(Gesamtüberblick!$AE40="","",Gesamtüberblick!$AE40)</f>
        <v>0</v>
      </c>
      <c r="Y5" s="17">
        <f>IF(Gesamtüberblick!AF40="","",Gesamtüberblick!AF40)</f>
        <v>8.7463369431999994E-3</v>
      </c>
      <c r="Z5" s="17">
        <f>IF(Gesamtüberblick!AG40="","",Gesamtüberblick!AG40)</f>
        <v>0.20001243842320002</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0.19126610148000001</v>
      </c>
      <c r="AI5" s="17">
        <f>IF(Gesamtüberblick!$AE40="","",Gesamtüberblick!$AE40)</f>
        <v>0</v>
      </c>
      <c r="AJ5" s="17">
        <f>IF(Gesamtüberblick!AH40="","",Gesamtüberblick!AH40)</f>
        <v>0</v>
      </c>
      <c r="AK5" s="17">
        <f>IF(Gesamtüberblick!AI40="","",Gesamtüberblick!AI40)</f>
        <v>0.19126610148000001</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10.948269674000001</v>
      </c>
      <c r="G6" s="17">
        <f>IF(Gesamtüberblick!G41="","",Gesamtüberblick!G41)</f>
        <v>5.0328974899999999</v>
      </c>
      <c r="H6" s="17">
        <f>IF(Gesamtüberblick!H41="","",Gesamtüberblick!H41)</f>
        <v>3.6596721679999997</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0.39683962579999998</v>
      </c>
      <c r="Q6" s="17">
        <f>IF(Gesamtüberblick!Q41="","",Gesamtüberblick!Q41)</f>
        <v>2.0816323919999999</v>
      </c>
      <c r="R6" s="17">
        <f>IF(Gesamtüberblick!R41="","",Gesamtüberblick!R41)</f>
        <v>0</v>
      </c>
      <c r="S6" s="17">
        <f>IF(Gesamtüberblick!S41="","",Gesamtüberblick!S41)</f>
        <v>1.2667211580000002</v>
      </c>
      <c r="T6" s="17" t="str">
        <f>IF(Gesamtüberblick!U41="","",Gesamtüberblick!U41)</f>
        <v/>
      </c>
      <c r="U6" s="17" t="str">
        <f>IF(Gesamtüberblick!V41="","",Gesamtüberblick!V41)</f>
        <v/>
      </c>
      <c r="V6" s="17">
        <f>IF(Gesamtüberblick!T41="","",Gesamtüberblick!T41)</f>
        <v>-1.3542336476000001E-3</v>
      </c>
      <c r="W6" s="17">
        <f>IF(Gesamtüberblick!$AD41="","",Gesamtüberblick!$AD41)</f>
        <v>19.640839331999999</v>
      </c>
      <c r="X6" s="17">
        <f>IF(Gesamtüberblick!$AE41="","",Gesamtüberblick!$AE41)</f>
        <v>0</v>
      </c>
      <c r="Y6" s="17">
        <f>IF(Gesamtüberblick!AF41="","",Gesamtüberblick!AF41)</f>
        <v>3.7451931757999999</v>
      </c>
      <c r="Z6" s="17">
        <f>IF(Gesamtüberblick!AG41="","",Gesamtüberblick!AG41)</f>
        <v>23.3860325078</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19.640839331999999</v>
      </c>
      <c r="AI6" s="17">
        <f>IF(Gesamtüberblick!$AE41="","",Gesamtüberblick!$AE41)</f>
        <v>0</v>
      </c>
      <c r="AJ6" s="17">
        <f>IF(Gesamtüberblick!AH41="","",Gesamtüberblick!AH41)</f>
        <v>0</v>
      </c>
      <c r="AK6" s="17">
        <f>IF(Gesamtüberblick!AI41="","",Gesamtüberblick!AI41)</f>
        <v>19.640839331999999</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1.2946446588000001E-9</v>
      </c>
      <c r="G7" s="17">
        <f>IF(Gesamtüberblick!G42="","",Gesamtüberblick!G42)</f>
        <v>3.2674555759999998E-10</v>
      </c>
      <c r="H7" s="17">
        <f>IF(Gesamtüberblick!H42="","",Gesamtüberblick!H42)</f>
        <v>8.0405099120000001E-10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1.9420707800000001E-11</v>
      </c>
      <c r="Q7" s="17">
        <f>IF(Gesamtüberblick!Q42="","",Gesamtüberblick!Q42)</f>
        <v>1.2232361496E-10</v>
      </c>
      <c r="R7" s="17">
        <f>IF(Gesamtüberblick!R42="","",Gesamtüberblick!R42)</f>
        <v>0</v>
      </c>
      <c r="S7" s="17">
        <f>IF(Gesamtüberblick!S42="","",Gesamtüberblick!S42)</f>
        <v>4.6099424340000007E-11</v>
      </c>
      <c r="T7" s="17" t="str">
        <f>IF(Gesamtüberblick!U42="","",Gesamtüberblick!U42)</f>
        <v/>
      </c>
      <c r="U7" s="17" t="str">
        <f>IF(Gesamtüberblick!V42="","",Gesamtüberblick!V42)</f>
        <v/>
      </c>
      <c r="V7" s="17">
        <f>IF(Gesamtüberblick!T42="","",Gesamtüberblick!T42)</f>
        <v>-1.8195147540000003E-13</v>
      </c>
      <c r="W7" s="17">
        <f>IF(Gesamtüberblick!$AD42="","",Gesamtüberblick!$AD42)</f>
        <v>2.4254412076E-9</v>
      </c>
      <c r="X7" s="17">
        <f>IF(Gesamtüberblick!$AE42="","",Gesamtüberblick!$AE42)</f>
        <v>0</v>
      </c>
      <c r="Y7" s="17">
        <f>IF(Gesamtüberblick!AF42="","",Gesamtüberblick!AF42)</f>
        <v>1.878437471E-10</v>
      </c>
      <c r="Z7" s="17">
        <f>IF(Gesamtüberblick!AG42="","",Gesamtüberblick!AG42)</f>
        <v>2.6132849546999999E-9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2.4254412076E-9</v>
      </c>
      <c r="AI7" s="17">
        <f>IF(Gesamtüberblick!$AE42="","",Gesamtüberblick!$AE42)</f>
        <v>0</v>
      </c>
      <c r="AJ7" s="17">
        <f>IF(Gesamtüberblick!AH42="","",Gesamtüberblick!AH42)</f>
        <v>0</v>
      </c>
      <c r="AK7" s="17">
        <f>IF(Gesamtüberblick!AI42="","",Gesamtüberblick!AI42)</f>
        <v>2.4254412076E-9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2.8552004560000002E-8</v>
      </c>
      <c r="G8" s="17">
        <f>IF(Gesamtüberblick!G43="","",Gesamtüberblick!G43)</f>
        <v>7.224829896E-9</v>
      </c>
      <c r="H8" s="17">
        <f>IF(Gesamtüberblick!H43="","",Gesamtüberblick!H43)</f>
        <v>8.2900967060000004E-9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1.3499779524000002E-10</v>
      </c>
      <c r="Q8" s="17">
        <f>IF(Gesamtüberblick!Q43="","",Gesamtüberblick!Q43)</f>
        <v>2.7297996340000002E-9</v>
      </c>
      <c r="R8" s="17">
        <f>IF(Gesamtüberblick!R43="","",Gesamtüberblick!R43)</f>
        <v>0</v>
      </c>
      <c r="S8" s="17">
        <f>IF(Gesamtüberblick!S43="","",Gesamtüberblick!S43)</f>
        <v>5.7690711360000002E-10</v>
      </c>
      <c r="T8" s="17" t="str">
        <f>IF(Gesamtüberblick!U43="","",Gesamtüberblick!U43)</f>
        <v/>
      </c>
      <c r="U8" s="17" t="str">
        <f>IF(Gesamtüberblick!V43="","",Gesamtüberblick!V43)</f>
        <v/>
      </c>
      <c r="V8" s="17">
        <f>IF(Gesamtüberblick!T43="","",Gesamtüberblick!T43)</f>
        <v>-3.3235640240000004E-12</v>
      </c>
      <c r="W8" s="17">
        <f>IF(Gesamtüberblick!$AD43="","",Gesamtüberblick!$AD43)</f>
        <v>4.4066931161999996E-8</v>
      </c>
      <c r="X8" s="17">
        <f>IF(Gesamtüberblick!$AE43="","",Gesamtüberblick!$AE43)</f>
        <v>0</v>
      </c>
      <c r="Y8" s="17">
        <f>IF(Gesamtüberblick!AF43="","",Gesamtüberblick!AF43)</f>
        <v>3.4417045428400003E-9</v>
      </c>
      <c r="Z8" s="17">
        <f>IF(Gesamtüberblick!AG43="","",Gesamtüberblick!AG43)</f>
        <v>4.7508635704839996E-8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4.4066931161999996E-8</v>
      </c>
      <c r="AI8" s="17">
        <f>IF(Gesamtüberblick!$AE43="","",Gesamtüberblick!$AE43)</f>
        <v>0</v>
      </c>
      <c r="AJ8" s="17">
        <f>IF(Gesamtüberblick!AH43="","",Gesamtüberblick!AH43)</f>
        <v>0</v>
      </c>
      <c r="AK8" s="17">
        <f>IF(Gesamtüberblick!AI43="","",Gesamtüberblick!AI43)</f>
        <v>4.4066931161999996E-8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-0.15377538903999999</v>
      </c>
      <c r="G9" s="17">
        <f>IF(Gesamtüberblick!G44="","",Gesamtüberblick!G44)</f>
        <v>6.1551107720000005</v>
      </c>
      <c r="H9" s="17">
        <f>IF(Gesamtüberblick!H44="","",Gesamtüberblick!H44)</f>
        <v>2.2557439819999998</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5.5940335900000006E-2</v>
      </c>
      <c r="Q9" s="17">
        <f>IF(Gesamtüberblick!Q44="","",Gesamtüberblick!Q44)</f>
        <v>2.109335422</v>
      </c>
      <c r="R9" s="17">
        <f>IF(Gesamtüberblick!R44="","",Gesamtüberblick!R44)</f>
        <v>0</v>
      </c>
      <c r="S9" s="17">
        <f>IF(Gesamtüberblick!S44="","",Gesamtüberblick!S44)</f>
        <v>5.3577720539999998</v>
      </c>
      <c r="T9" s="17" t="str">
        <f>IF(Gesamtüberblick!U44="","",Gesamtüberblick!U44)</f>
        <v/>
      </c>
      <c r="U9" s="17" t="str">
        <f>IF(Gesamtüberblick!V44="","",Gesamtüberblick!V44)</f>
        <v/>
      </c>
      <c r="V9" s="17">
        <f>IF(Gesamtüberblick!T44="","",Gesamtüberblick!T44)</f>
        <v>-1.8835892360000001E-3</v>
      </c>
      <c r="W9" s="17">
        <f>IF(Gesamtüberblick!$AD44="","",Gesamtüberblick!$AD44)</f>
        <v>8.2570793649600009</v>
      </c>
      <c r="X9" s="17">
        <f>IF(Gesamtüberblick!$AE44="","",Gesamtüberblick!$AE44)</f>
        <v>0</v>
      </c>
      <c r="Y9" s="17">
        <f>IF(Gesamtüberblick!AF44="","",Gesamtüberblick!AF44)</f>
        <v>7.5230478118999997</v>
      </c>
      <c r="Z9" s="17">
        <f>IF(Gesamtüberblick!AG44="","",Gesamtüberblick!AG44)</f>
        <v>15.780127176860001</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8.2570793649600009</v>
      </c>
      <c r="AI9" s="17">
        <f>IF(Gesamtüberblick!$AE44="","",Gesamtüberblick!$AE44)</f>
        <v>0</v>
      </c>
      <c r="AJ9" s="17">
        <f>IF(Gesamtüberblick!AH44="","",Gesamtüberblick!AH44)</f>
        <v>0</v>
      </c>
      <c r="AK9" s="17">
        <f>IF(Gesamtüberblick!AI44="","",Gesamtüberblick!AI44)</f>
        <v>8.2570793649600009</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2025-03-06T16:08:42Z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