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DD2944AD-D881-4C0B-BCBD-B1AAB650248F}"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<sst xmlns="http://schemas.openxmlformats.org/spreadsheetml/2006/main" count="2662" uniqueCount="325">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</sst>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100.38</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100.259</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0.114</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1.7999999999999999E-2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5.9100000000000002E-6</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0.21099999999999999</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3.0000000000000001E-3</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6.9000000000000006E-2</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0.76600000000000001</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0.18099999999999999</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7.5799999999999999E-5</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f>IF(Gesamtüberblick!F19="","",Gesamtüberblick!F19)</f>
        <v>899.57600000000002</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6.2270000000000003</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83.207999999999998</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83.207999999999998</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f>IF(Gesamtüberblick!F24="","",Gesamtüberblick!F24)</f>
        <v>899.58399999999995</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f>IF(Gesamtüberblick!F26="","",Gesamtüberblick!F26)</f>
        <v>899.58399999999995</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567</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0</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0</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8.0159999999999997E-4</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7.4029999999999996</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2.7130000000000001E-3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1.7400000000000001E-6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1.21</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f>IF(Gesamtüberblick!F41="","",Gesamtüberblick!F41)</f>
        <v>811.726</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1.33E-8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8.1399999999999996E-7</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155.73400000000001</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5.9100000000000002E-6</v>
      </c>
      <c r="E36" t="s">
        <v>195</v>
      </c>
    </row>
    <row r="37" spans="1:5" x14ac:dyDescent="0.35">
      <c r="A37" s="23" t="s">
        <v>72</v>
      </c>
      <c r="B37" s="23" t="s">
        <v>129</v>
      </c>
      <c r="C37" s="23" t="s">
        <v>194</v>
      </c>
      <c r="D37" s="51">
        <f>IF(Gesamtüberblick!F17="","ND",Gesamtüberblick!F17)</f>
        <v>0.18099999999999999</v>
      </c>
      <c r="E37" t="s">
        <v>196</v>
      </c>
    </row>
    <row r="38" spans="1:5" x14ac:dyDescent="0.35">
      <c r="A38" s="23" t="s">
        <v>72</v>
      </c>
      <c r="B38" s="23" t="s">
        <v>129</v>
      </c>
      <c r="C38" s="23" t="s">
        <v>80</v>
      </c>
      <c r="D38" s="51">
        <f>IF(Gesamtüberblick!F27="","ND",Gesamtüberblick!F27)</f>
        <v>567</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7.4029999999999996</v>
      </c>
      <c r="E40" t="s">
        <v>8</v>
      </c>
    </row>
    <row r="41" spans="1:5" x14ac:dyDescent="0.35">
      <c r="A41" s="23" t="s">
        <v>72</v>
      </c>
      <c r="B41" s="23" t="s">
        <v>129</v>
      </c>
      <c r="C41" s="23" t="s">
        <v>86</v>
      </c>
      <c r="D41" s="51">
        <f>IF(Gesamtüberblick!F33="","ND",Gesamtüberblick!F33)</f>
        <v>2.7130000000000001E-3</v>
      </c>
      <c r="E41" t="s">
        <v>8</v>
      </c>
    </row>
    <row r="42" spans="1:5" x14ac:dyDescent="0.35">
      <c r="A42" s="23" t="s">
        <v>72</v>
      </c>
      <c r="B42" s="23" t="s">
        <v>129</v>
      </c>
      <c r="C42" s="23" t="s">
        <v>74</v>
      </c>
      <c r="D42" s="51">
        <f>IF(Gesamtüberblick!F21="","ND",Gesamtüberblick!F21)</f>
        <v>83.207999999999998</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0</v>
      </c>
      <c r="E44" t="s">
        <v>9</v>
      </c>
    </row>
    <row r="45" spans="1:5" x14ac:dyDescent="0.35">
      <c r="A45" s="23" t="s">
        <v>72</v>
      </c>
      <c r="B45" s="23" t="s">
        <v>129</v>
      </c>
      <c r="C45" s="23" t="s">
        <v>139</v>
      </c>
      <c r="D45" s="51">
        <f>IF(Gesamtüberblick!F16="","ND",Gesamtüberblick!F16)</f>
        <v>0.76600000000000001</v>
      </c>
      <c r="E45" t="s">
        <v>197</v>
      </c>
    </row>
    <row r="46" spans="1:5" x14ac:dyDescent="0.35">
      <c r="A46" s="23" t="s">
        <v>72</v>
      </c>
      <c r="B46" s="23" t="s">
        <v>129</v>
      </c>
      <c r="C46" s="23" t="s">
        <v>137</v>
      </c>
      <c r="D46" s="51">
        <f>IF(Gesamtüberblick!F15="","ND",Gesamtüberblick!F15)</f>
        <v>6.9000000000000006E-2</v>
      </c>
      <c r="E46" t="s">
        <v>198</v>
      </c>
    </row>
    <row r="47" spans="1:5" x14ac:dyDescent="0.35">
      <c r="A47" s="23" t="s">
        <v>72</v>
      </c>
      <c r="B47" s="23" t="s">
        <v>129</v>
      </c>
      <c r="C47" s="23" t="s">
        <v>135</v>
      </c>
      <c r="D47" s="51">
        <f>IF(Gesamtüberblick!F14="","ND",Gesamtüberblick!F14)</f>
        <v>3.0000000000000001E-3</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8.0159999999999997E-4</v>
      </c>
      <c r="E50" t="s">
        <v>8</v>
      </c>
    </row>
    <row r="51" spans="1:7" x14ac:dyDescent="0.35">
      <c r="A51" s="23" t="s">
        <v>72</v>
      </c>
      <c r="B51" s="23" t="s">
        <v>129</v>
      </c>
      <c r="C51" s="23" t="s">
        <v>96</v>
      </c>
      <c r="D51" s="51">
        <f>IF(Gesamtüberblick!F10="","ND",Gesamtüberblick!F10)</f>
        <v>0.114</v>
      </c>
      <c r="E51" t="s">
        <v>200</v>
      </c>
    </row>
    <row r="52" spans="1:7" x14ac:dyDescent="0.35">
      <c r="A52" s="23" t="s">
        <v>72</v>
      </c>
      <c r="B52" s="23" t="s">
        <v>129</v>
      </c>
      <c r="C52" s="23" t="s">
        <v>97</v>
      </c>
      <c r="D52" s="51">
        <f>IF(Gesamtüberblick!F9="","ND",Gesamtüberblick!F9)</f>
        <v>100.259</v>
      </c>
      <c r="E52" t="s">
        <v>200</v>
      </c>
    </row>
    <row r="53" spans="1:7" x14ac:dyDescent="0.35">
      <c r="A53" s="23" t="s">
        <v>72</v>
      </c>
      <c r="B53" s="23" t="s">
        <v>129</v>
      </c>
      <c r="C53" s="23" t="s">
        <v>131</v>
      </c>
      <c r="D53" s="51">
        <f>IF(Gesamtüberblick!F11="","ND",Gesamtüberblick!F11)</f>
        <v>1.7999999999999999E-2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f>IF(Gesamtüberblick!F29="","ND",Gesamtüberblick!F29)</f>
        <v>0</v>
      </c>
      <c r="E55" t="s">
        <v>9</v>
      </c>
    </row>
    <row r="56" spans="1:7" x14ac:dyDescent="0.35">
      <c r="A56" s="23" t="s">
        <v>72</v>
      </c>
      <c r="B56" s="23" t="s">
        <v>129</v>
      </c>
      <c r="C56" s="23" t="s">
        <v>77</v>
      </c>
      <c r="D56" s="51">
        <f>IF(Gesamtüberblick!F24="","ND",Gesamtüberblick!F24)</f>
        <v>899.58399999999995</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f>IF(Gesamtüberblick!F19="","ND",Gesamtüberblick!F19)</f>
        <v>899.57600000000002</v>
      </c>
      <c r="E58" t="s">
        <v>9</v>
      </c>
    </row>
    <row r="59" spans="1:7" x14ac:dyDescent="0.35">
      <c r="A59" s="23" t="s">
        <v>72</v>
      </c>
      <c r="B59" s="23" t="s">
        <v>129</v>
      </c>
      <c r="C59" s="23" t="s">
        <v>142</v>
      </c>
      <c r="D59" s="51">
        <f>IF(Gesamtüberblick!F18="","ND",Gesamtüberblick!F18)</f>
        <v>7.5799999999999999E-5</v>
      </c>
      <c r="E59" t="s">
        <v>201</v>
      </c>
    </row>
    <row r="60" spans="1:7" x14ac:dyDescent="0.35">
      <c r="A60" s="23" t="s">
        <v>72</v>
      </c>
      <c r="B60" s="23" t="s">
        <v>129</v>
      </c>
      <c r="C60" s="23" t="s">
        <v>151</v>
      </c>
      <c r="D60" s="51">
        <f>IF(Gesamtüberblick!F42="","ND",Gesamtüberblick!F42)</f>
        <v>1.33E-8</v>
      </c>
      <c r="E60" t="s">
        <v>152</v>
      </c>
    </row>
    <row r="61" spans="1:7" x14ac:dyDescent="0.35">
      <c r="A61" s="23" t="s">
        <v>72</v>
      </c>
      <c r="B61" s="23" t="s">
        <v>129</v>
      </c>
      <c r="C61" s="23" t="s">
        <v>153</v>
      </c>
      <c r="D61" s="51">
        <f>IF(Gesamtüberblick!F43="","ND",Gesamtüberblick!F43)</f>
        <v>8.1399999999999996E-7</v>
      </c>
      <c r="E61" t="s">
        <v>152</v>
      </c>
    </row>
    <row r="62" spans="1:7" x14ac:dyDescent="0.35">
      <c r="A62" s="23" t="s">
        <v>72</v>
      </c>
      <c r="B62" s="23" t="s">
        <v>129</v>
      </c>
      <c r="C62" s="23" t="s">
        <v>149</v>
      </c>
      <c r="D62" s="51">
        <f>IF(Gesamtüberblick!F41="","ND",Gesamtüberblick!F41)</f>
        <v>811.726</v>
      </c>
      <c r="E62" t="s">
        <v>150</v>
      </c>
    </row>
    <row r="63" spans="1:7" x14ac:dyDescent="0.35">
      <c r="A63" s="23" t="s">
        <v>72</v>
      </c>
      <c r="B63" s="23" t="s">
        <v>129</v>
      </c>
      <c r="C63" s="23" t="s">
        <v>148</v>
      </c>
      <c r="D63" s="51">
        <f>IF(Gesamtüberblick!F40="","ND",Gesamtüberblick!F40)</f>
        <v>1.21</v>
      </c>
      <c r="E63" t="s">
        <v>202</v>
      </c>
      <c r="G63" s="22"/>
    </row>
    <row r="64" spans="1:7" x14ac:dyDescent="0.35">
      <c r="A64" s="23" t="s">
        <v>72</v>
      </c>
      <c r="B64" s="23" t="s">
        <v>129</v>
      </c>
      <c r="C64" s="23" t="s">
        <v>154</v>
      </c>
      <c r="D64" s="51">
        <f>IF(Gesamtüberblick!F44="","ND",Gesamtüberblick!F44)</f>
        <v>155.73400000000001</v>
      </c>
      <c r="E64" t="s">
        <v>203</v>
      </c>
    </row>
    <row r="65" spans="1:8" x14ac:dyDescent="0.35">
      <c r="A65" s="23" t="s">
        <v>72</v>
      </c>
      <c r="B65" s="23" t="s">
        <v>129</v>
      </c>
      <c r="C65" s="23" t="s">
        <v>146</v>
      </c>
      <c r="D65" s="51">
        <f>IF(Gesamtüberblick!F39="","ND",Gesamtüberblick!F39)</f>
        <v>1.7400000000000001E-6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0.21099999999999999</v>
      </c>
      <c r="E68" t="s">
        <v>205</v>
      </c>
    </row>
    <row r="69" spans="1:8" x14ac:dyDescent="0.35">
      <c r="A69" s="23" t="s">
        <v>72</v>
      </c>
      <c r="B69" s="23" t="s">
        <v>129</v>
      </c>
      <c r="C69" s="23" t="s">
        <v>144</v>
      </c>
      <c r="D69" s="51">
        <f>IF(Gesamtüberblick!F20="","ND",Gesamtüberblick!F20)</f>
        <v>6.2270000000000003</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10"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100.38</v>
      </c>
      <c r="G8" s="47"/>
      <c r="H8" s="47"/>
      <c r="I8" s="47"/>
      <c r="J8" s="47"/>
      <c r="K8" s="47"/>
      <c r="L8" s="47"/>
      <c r="M8" s="47"/>
      <c r="N8" s="47"/>
      <c r="O8" s="47"/>
      <c r="P8" s="47"/>
      <c r="Q8" s="47"/>
      <c r="R8" s="47"/>
      <c r="S8" s="47"/>
      <c r="T8" s="47"/>
      <c r="U8" s="47"/>
      <c r="V8" s="47"/>
      <c r="W8" s="47"/>
      <c r="X8" s="47"/>
      <c r="Y8" s="47"/>
      <c r="Z8" s="47"/>
      <c r="AA8" s="47"/>
      <c r="AB8" s="47"/>
      <c r="AC8" s="47"/>
      <c r="AD8" s="97">
        <f>F8+G8+H8</f>
        <v>100.38</v>
      </c>
      <c r="AE8" s="97">
        <f>SUM(I8:O8)</f>
        <v>0</v>
      </c>
      <c r="AF8" s="97">
        <f>SUM(P8:S8)</f>
        <v>0</v>
      </c>
      <c r="AG8" s="97">
        <f>AD8+AE8+AF8</f>
        <v>100.38</v>
      </c>
      <c r="AH8" s="97">
        <f t="shared" ref="AH8:AH44" si="4">SUM(W8:Z8)</f>
        <v>0</v>
      </c>
      <c r="AI8" s="97">
        <f t="shared" ref="AI8:AI44" si="5">AD8+AE8+AH8</f>
        <v>100.38</v>
      </c>
    </row>
    <row r="9" spans="1:35" x14ac:dyDescent="0.35">
      <c r="A9" s="3" t="s">
        <v>98</v>
      </c>
      <c r="B9" s="78" t="s">
        <v>105</v>
      </c>
      <c r="C9" s="47"/>
      <c r="D9" s="47"/>
      <c r="E9" s="47"/>
      <c r="F9" s="47">
        <v>100.259</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100.259</v>
      </c>
      <c r="AE9" s="97">
        <f t="shared" ref="AE9:AE44" si="7">SUM(I9:O9)</f>
        <v>0</v>
      </c>
      <c r="AF9" s="97">
        <f t="shared" ref="AF9:AF44" si="8">SUM(P9:S9)</f>
        <v>0</v>
      </c>
      <c r="AG9" s="97">
        <f t="shared" ref="AG9:AG44" si="9">AD9+AE9+AF9</f>
        <v>100.259</v>
      </c>
      <c r="AH9" s="97">
        <f t="shared" si="4"/>
        <v>0</v>
      </c>
      <c r="AI9" s="97">
        <f t="shared" si="5"/>
        <v>100.259</v>
      </c>
    </row>
    <row r="10" spans="1:35" x14ac:dyDescent="0.35">
      <c r="A10" s="3" t="s">
        <v>99</v>
      </c>
      <c r="B10" s="78" t="s">
        <v>127</v>
      </c>
      <c r="C10" s="47"/>
      <c r="D10" s="47"/>
      <c r="E10" s="47"/>
      <c r="F10" s="47">
        <v>0.114</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0.114</v>
      </c>
      <c r="AE10" s="97">
        <f t="shared" si="7"/>
        <v>0</v>
      </c>
      <c r="AF10" s="97">
        <f t="shared" si="8"/>
        <v>0</v>
      </c>
      <c r="AG10" s="97">
        <f t="shared" si="9"/>
        <v>0.114</v>
      </c>
      <c r="AH10" s="97">
        <f t="shared" si="4"/>
        <v>0</v>
      </c>
      <c r="AI10" s="97">
        <f t="shared" si="5"/>
        <v>0.114</v>
      </c>
    </row>
    <row r="11" spans="1:35" x14ac:dyDescent="0.35">
      <c r="A11" s="58" t="s">
        <v>128</v>
      </c>
      <c r="B11" s="78" t="s">
        <v>127</v>
      </c>
      <c r="C11" s="47"/>
      <c r="D11" s="47"/>
      <c r="E11" s="47"/>
      <c r="F11" s="47">
        <v>1.7999999999999999E-2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1.7999999999999999E-2</v>
      </c>
      <c r="AE11" s="97">
        <f t="shared" si="7"/>
        <v>0</v>
      </c>
      <c r="AF11" s="97">
        <f t="shared" si="8"/>
        <v>0</v>
      </c>
      <c r="AG11" s="97">
        <f t="shared" si="9"/>
        <v>1.7999999999999999E-2</v>
      </c>
      <c r="AH11" s="97">
        <f t="shared" si="4"/>
        <v>0</v>
      </c>
      <c r="AI11" s="97">
        <f t="shared" si="5"/>
        <v>1.7999999999999999E-2</v>
      </c>
    </row>
    <row r="12" spans="1:35" x14ac:dyDescent="0.35">
      <c r="A12" s="4" t="s">
        <v>20</v>
      </c>
      <c r="B12" s="78" t="s">
        <v>66</v>
      </c>
      <c r="C12" s="47"/>
      <c r="D12" s="47"/>
      <c r="E12" s="47"/>
      <c r="F12" s="47">
        <v>5.9100000000000002E-6</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5.9100000000000002E-6</v>
      </c>
      <c r="AE12" s="97">
        <f t="shared" si="7"/>
        <v>0</v>
      </c>
      <c r="AF12" s="97">
        <f t="shared" si="8"/>
        <v>0</v>
      </c>
      <c r="AG12" s="97">
        <f t="shared" si="9"/>
        <v>5.9100000000000002E-6</v>
      </c>
      <c r="AH12" s="97">
        <f t="shared" si="4"/>
        <v>0</v>
      </c>
      <c r="AI12" s="97">
        <f t="shared" si="5"/>
        <v>5.9100000000000002E-6</v>
      </c>
    </row>
    <row r="13" spans="1:35" x14ac:dyDescent="0.35">
      <c r="A13" s="3" t="s">
        <v>21</v>
      </c>
      <c r="B13" s="78" t="s">
        <v>134</v>
      </c>
      <c r="C13" s="47"/>
      <c r="D13" s="47"/>
      <c r="E13" s="47"/>
      <c r="F13" s="47">
        <v>0.21099999999999999</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0.21099999999999999</v>
      </c>
      <c r="AE13" s="97">
        <f t="shared" si="7"/>
        <v>0</v>
      </c>
      <c r="AF13" s="97">
        <f t="shared" si="8"/>
        <v>0</v>
      </c>
      <c r="AG13" s="97">
        <f t="shared" si="9"/>
        <v>0.21099999999999999</v>
      </c>
      <c r="AH13" s="97">
        <f t="shared" si="4"/>
        <v>0</v>
      </c>
      <c r="AI13" s="97">
        <f t="shared" si="5"/>
        <v>0.21099999999999999</v>
      </c>
    </row>
    <row r="14" spans="1:35" x14ac:dyDescent="0.35">
      <c r="A14" s="3" t="s">
        <v>156</v>
      </c>
      <c r="B14" s="78" t="s">
        <v>136</v>
      </c>
      <c r="C14" s="47"/>
      <c r="D14" s="47"/>
      <c r="E14" s="47"/>
      <c r="F14" s="47">
        <v>3.0000000000000001E-3</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3.0000000000000001E-3</v>
      </c>
      <c r="AE14" s="97">
        <f t="shared" si="7"/>
        <v>0</v>
      </c>
      <c r="AF14" s="97">
        <f t="shared" si="8"/>
        <v>0</v>
      </c>
      <c r="AG14" s="97">
        <f t="shared" si="9"/>
        <v>3.0000000000000001E-3</v>
      </c>
      <c r="AH14" s="97">
        <f t="shared" si="4"/>
        <v>0</v>
      </c>
      <c r="AI14" s="97">
        <f t="shared" si="5"/>
        <v>3.0000000000000001E-3</v>
      </c>
    </row>
    <row r="15" spans="1:35" x14ac:dyDescent="0.35">
      <c r="A15" s="3" t="s">
        <v>157</v>
      </c>
      <c r="B15" s="78" t="s">
        <v>138</v>
      </c>
      <c r="C15" s="47"/>
      <c r="D15" s="47"/>
      <c r="E15" s="47"/>
      <c r="F15" s="47">
        <v>6.9000000000000006E-2</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6.9000000000000006E-2</v>
      </c>
      <c r="AE15" s="97">
        <f t="shared" si="7"/>
        <v>0</v>
      </c>
      <c r="AF15" s="97">
        <f t="shared" si="8"/>
        <v>0</v>
      </c>
      <c r="AG15" s="97">
        <f t="shared" si="9"/>
        <v>6.9000000000000006E-2</v>
      </c>
      <c r="AH15" s="97">
        <f t="shared" si="4"/>
        <v>0</v>
      </c>
      <c r="AI15" s="97">
        <f t="shared" si="5"/>
        <v>6.9000000000000006E-2</v>
      </c>
    </row>
    <row r="16" spans="1:35" x14ac:dyDescent="0.35">
      <c r="A16" s="3" t="s">
        <v>158</v>
      </c>
      <c r="B16" s="78" t="s">
        <v>140</v>
      </c>
      <c r="C16" s="47"/>
      <c r="D16" s="47"/>
      <c r="E16" s="47"/>
      <c r="F16" s="47">
        <v>0.76600000000000001</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0.76600000000000001</v>
      </c>
      <c r="AE16" s="97">
        <f t="shared" si="7"/>
        <v>0</v>
      </c>
      <c r="AF16" s="97">
        <f t="shared" si="8"/>
        <v>0</v>
      </c>
      <c r="AG16" s="97">
        <f t="shared" si="9"/>
        <v>0.76600000000000001</v>
      </c>
      <c r="AH16" s="97">
        <f t="shared" si="4"/>
        <v>0</v>
      </c>
      <c r="AI16" s="97">
        <f t="shared" si="5"/>
        <v>0.76600000000000001</v>
      </c>
    </row>
    <row r="17" spans="1:35" x14ac:dyDescent="0.35">
      <c r="A17" s="3" t="s">
        <v>22</v>
      </c>
      <c r="B17" s="78" t="s">
        <v>141</v>
      </c>
      <c r="C17" s="47"/>
      <c r="D17" s="47"/>
      <c r="E17" s="47"/>
      <c r="F17" s="47">
        <v>0.18099999999999999</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0.18099999999999999</v>
      </c>
      <c r="AE17" s="97">
        <f t="shared" si="7"/>
        <v>0</v>
      </c>
      <c r="AF17" s="97">
        <f t="shared" si="8"/>
        <v>0</v>
      </c>
      <c r="AG17" s="97">
        <f t="shared" si="9"/>
        <v>0.18099999999999999</v>
      </c>
      <c r="AH17" s="97">
        <f t="shared" si="4"/>
        <v>0</v>
      </c>
      <c r="AI17" s="97">
        <f t="shared" si="5"/>
        <v>0.18099999999999999</v>
      </c>
    </row>
    <row r="18" spans="1:35" x14ac:dyDescent="0.35">
      <c r="A18" s="3" t="s">
        <v>23</v>
      </c>
      <c r="B18" s="78" t="s">
        <v>67</v>
      </c>
      <c r="C18" s="47"/>
      <c r="D18" s="47"/>
      <c r="E18" s="47"/>
      <c r="F18" s="47">
        <v>7.5799999999999999E-5</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7.5799999999999999E-5</v>
      </c>
      <c r="AE18" s="97">
        <f t="shared" si="7"/>
        <v>0</v>
      </c>
      <c r="AF18" s="97">
        <f t="shared" si="8"/>
        <v>0</v>
      </c>
      <c r="AG18" s="97">
        <f t="shared" si="9"/>
        <v>7.5799999999999999E-5</v>
      </c>
      <c r="AH18" s="97">
        <f t="shared" si="4"/>
        <v>0</v>
      </c>
      <c r="AI18" s="97">
        <f t="shared" si="5"/>
        <v>7.5799999999999999E-5</v>
      </c>
    </row>
    <row r="19" spans="1:35" x14ac:dyDescent="0.35">
      <c r="A19" s="3" t="s">
        <v>24</v>
      </c>
      <c r="B19" s="78" t="s">
        <v>48</v>
      </c>
      <c r="C19" s="47"/>
      <c r="D19" s="47"/>
      <c r="E19" s="47"/>
      <c r="F19" s="47">
        <v>899.57600000000002</v>
      </c>
      <c r="G19" s="47"/>
      <c r="H19" s="47"/>
      <c r="I19" s="47"/>
      <c r="J19" s="47"/>
      <c r="K19" s="47"/>
      <c r="L19" s="47"/>
      <c r="M19" s="47"/>
      <c r="N19" s="47"/>
      <c r="O19" s="47"/>
      <c r="P19" s="47"/>
      <c r="Q19" s="47"/>
      <c r="R19" s="47"/>
      <c r="S19" s="47"/>
      <c r="T19" s="47"/>
      <c r="U19" s="47"/>
      <c r="V19" s="47"/>
      <c r="W19" s="47"/>
      <c r="X19" s="47"/>
      <c r="Y19" s="47"/>
      <c r="Z19" s="47"/>
      <c r="AA19" s="47"/>
      <c r="AB19" s="47"/>
      <c r="AC19" s="47"/>
      <c r="AD19" s="97">
        <f t="shared" si="6"/>
        <v>899.57600000000002</v>
      </c>
      <c r="AE19" s="97">
        <f t="shared" si="7"/>
        <v>0</v>
      </c>
      <c r="AF19" s="97">
        <f t="shared" si="8"/>
        <v>0</v>
      </c>
      <c r="AG19" s="97">
        <f t="shared" si="9"/>
        <v>899.57600000000002</v>
      </c>
      <c r="AH19" s="97">
        <f t="shared" si="4"/>
        <v>0</v>
      </c>
      <c r="AI19" s="97">
        <f t="shared" si="5"/>
        <v>899.57600000000002</v>
      </c>
    </row>
    <row r="20" spans="1:35" x14ac:dyDescent="0.35">
      <c r="A20" s="3" t="s">
        <v>165</v>
      </c>
      <c r="B20" s="78" t="s">
        <v>145</v>
      </c>
      <c r="C20" s="47"/>
      <c r="D20" s="47"/>
      <c r="E20" s="47"/>
      <c r="F20" s="47">
        <v>6.2270000000000003</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6.2270000000000003</v>
      </c>
      <c r="AE20" s="97">
        <f t="shared" si="7"/>
        <v>0</v>
      </c>
      <c r="AF20" s="97">
        <f t="shared" si="8"/>
        <v>0</v>
      </c>
      <c r="AG20" s="97">
        <f t="shared" si="9"/>
        <v>6.2270000000000003</v>
      </c>
      <c r="AH20" s="97">
        <f t="shared" si="4"/>
        <v>0</v>
      </c>
      <c r="AI20" s="97">
        <f t="shared" si="5"/>
        <v>6.2270000000000003</v>
      </c>
    </row>
    <row r="21" spans="1:35" x14ac:dyDescent="0.35">
      <c r="A21" s="4" t="s">
        <v>26</v>
      </c>
      <c r="B21" s="78" t="s">
        <v>27</v>
      </c>
      <c r="C21" s="47"/>
      <c r="D21" s="47"/>
      <c r="E21" s="47"/>
      <c r="F21" s="47">
        <v>83.207999999999998</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83.207999999999998</v>
      </c>
      <c r="AE21" s="97">
        <f t="shared" si="7"/>
        <v>0</v>
      </c>
      <c r="AF21" s="97">
        <f t="shared" si="8"/>
        <v>0</v>
      </c>
      <c r="AG21" s="97">
        <f t="shared" si="9"/>
        <v>83.207999999999998</v>
      </c>
      <c r="AH21" s="97">
        <f t="shared" si="4"/>
        <v>0</v>
      </c>
      <c r="AI21" s="97">
        <f t="shared" si="5"/>
        <v>83.207999999999998</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83.207999999999998</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83.207999999999998</v>
      </c>
      <c r="AE23" s="97">
        <f t="shared" si="7"/>
        <v>0</v>
      </c>
      <c r="AF23" s="97">
        <f t="shared" si="8"/>
        <v>0</v>
      </c>
      <c r="AG23" s="97">
        <f t="shared" si="9"/>
        <v>83.207999999999998</v>
      </c>
      <c r="AH23" s="97">
        <f t="shared" si="4"/>
        <v>0</v>
      </c>
      <c r="AI23" s="97">
        <f t="shared" si="5"/>
        <v>83.207999999999998</v>
      </c>
    </row>
    <row r="24" spans="1:35" x14ac:dyDescent="0.35">
      <c r="A24" s="4" t="s">
        <v>30</v>
      </c>
      <c r="B24" s="78" t="s">
        <v>27</v>
      </c>
      <c r="C24" s="47"/>
      <c r="D24" s="47"/>
      <c r="E24" s="47"/>
      <c r="F24" s="47">
        <v>899.58399999999995</v>
      </c>
      <c r="G24" s="47"/>
      <c r="H24" s="47"/>
      <c r="I24" s="47"/>
      <c r="J24" s="47"/>
      <c r="K24" s="47"/>
      <c r="L24" s="47"/>
      <c r="M24" s="47"/>
      <c r="N24" s="47"/>
      <c r="O24" s="47"/>
      <c r="P24" s="47"/>
      <c r="Q24" s="47"/>
      <c r="R24" s="47"/>
      <c r="S24" s="47"/>
      <c r="T24" s="47"/>
      <c r="U24" s="47"/>
      <c r="V24" s="47"/>
      <c r="W24" s="47"/>
      <c r="X24" s="47"/>
      <c r="Y24" s="47"/>
      <c r="Z24" s="47"/>
      <c r="AA24" s="47"/>
      <c r="AB24" s="47"/>
      <c r="AC24" s="47"/>
      <c r="AD24" s="97">
        <f t="shared" si="6"/>
        <v>899.58399999999995</v>
      </c>
      <c r="AE24" s="97">
        <f t="shared" si="7"/>
        <v>0</v>
      </c>
      <c r="AF24" s="97">
        <f t="shared" si="8"/>
        <v>0</v>
      </c>
      <c r="AG24" s="97">
        <f t="shared" si="9"/>
        <v>899.58399999999995</v>
      </c>
      <c r="AH24" s="97">
        <f t="shared" si="4"/>
        <v>0</v>
      </c>
      <c r="AI24" s="97">
        <f t="shared" si="5"/>
        <v>899.58399999999995</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v>899.58399999999995</v>
      </c>
      <c r="G26" s="47"/>
      <c r="H26" s="47"/>
      <c r="I26" s="47"/>
      <c r="J26" s="47"/>
      <c r="K26" s="47"/>
      <c r="L26" s="47"/>
      <c r="M26" s="47"/>
      <c r="N26" s="47"/>
      <c r="O26" s="47"/>
      <c r="P26" s="47"/>
      <c r="Q26" s="47"/>
      <c r="R26" s="47"/>
      <c r="S26" s="47"/>
      <c r="T26" s="47"/>
      <c r="U26" s="47"/>
      <c r="V26" s="47"/>
      <c r="W26" s="47"/>
      <c r="X26" s="47"/>
      <c r="Y26" s="47"/>
      <c r="Z26" s="47"/>
      <c r="AA26" s="47"/>
      <c r="AB26" s="47"/>
      <c r="AC26" s="47"/>
      <c r="AD26" s="97">
        <f t="shared" si="6"/>
        <v>899.58399999999995</v>
      </c>
      <c r="AE26" s="97">
        <f t="shared" si="7"/>
        <v>0</v>
      </c>
      <c r="AF26" s="97">
        <f t="shared" si="8"/>
        <v>0</v>
      </c>
      <c r="AG26" s="97">
        <f t="shared" si="9"/>
        <v>899.58399999999995</v>
      </c>
      <c r="AH26" s="97">
        <f t="shared" si="4"/>
        <v>0</v>
      </c>
      <c r="AI26" s="97">
        <f t="shared" si="5"/>
        <v>899.58399999999995</v>
      </c>
    </row>
    <row r="27" spans="1:35" x14ac:dyDescent="0.35">
      <c r="A27" s="4" t="s">
        <v>33</v>
      </c>
      <c r="B27" s="78" t="s">
        <v>8</v>
      </c>
      <c r="C27" s="47"/>
      <c r="D27" s="47"/>
      <c r="E27" s="47"/>
      <c r="F27" s="47">
        <v>567</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567</v>
      </c>
      <c r="AE27" s="97">
        <f t="shared" si="7"/>
        <v>0</v>
      </c>
      <c r="AF27" s="97">
        <f t="shared" si="8"/>
        <v>0</v>
      </c>
      <c r="AG27" s="97">
        <f t="shared" si="9"/>
        <v>567</v>
      </c>
      <c r="AH27" s="97">
        <f t="shared" si="4"/>
        <v>0</v>
      </c>
      <c r="AI27" s="97">
        <f t="shared" si="5"/>
        <v>567</v>
      </c>
    </row>
    <row r="28" spans="1:35" x14ac:dyDescent="0.35">
      <c r="A28" s="4" t="s">
        <v>34</v>
      </c>
      <c r="B28" s="78" t="s">
        <v>27</v>
      </c>
      <c r="C28" s="47"/>
      <c r="D28" s="47"/>
      <c r="E28" s="47"/>
      <c r="F28" s="47">
        <v>0</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0</v>
      </c>
      <c r="AE28" s="97">
        <f t="shared" si="7"/>
        <v>0</v>
      </c>
      <c r="AF28" s="97">
        <f t="shared" si="8"/>
        <v>0</v>
      </c>
      <c r="AG28" s="97">
        <f t="shared" si="9"/>
        <v>0</v>
      </c>
      <c r="AH28" s="97">
        <f t="shared" si="4"/>
        <v>0</v>
      </c>
      <c r="AI28" s="97">
        <f t="shared" si="5"/>
        <v>0</v>
      </c>
    </row>
    <row r="29" spans="1:35" x14ac:dyDescent="0.35">
      <c r="A29" s="4" t="s">
        <v>35</v>
      </c>
      <c r="B29" s="78" t="s">
        <v>27</v>
      </c>
      <c r="C29" s="47"/>
      <c r="D29" s="47"/>
      <c r="E29" s="47"/>
      <c r="F29" s="47">
        <v>0</v>
      </c>
      <c r="G29" s="47"/>
      <c r="H29" s="47"/>
      <c r="I29" s="47"/>
      <c r="J29" s="47"/>
      <c r="K29" s="47"/>
      <c r="L29" s="47"/>
      <c r="M29" s="47"/>
      <c r="N29" s="47"/>
      <c r="O29" s="47"/>
      <c r="P29" s="47"/>
      <c r="Q29" s="47"/>
      <c r="R29" s="47"/>
      <c r="S29" s="47"/>
      <c r="T29" s="47"/>
      <c r="U29" s="47"/>
      <c r="V29" s="47"/>
      <c r="W29" s="47"/>
      <c r="X29" s="47"/>
      <c r="Y29" s="47"/>
      <c r="Z29" s="47"/>
      <c r="AA29" s="47"/>
      <c r="AB29" s="47"/>
      <c r="AC29" s="47"/>
      <c r="AD29" s="97">
        <f t="shared" si="6"/>
        <v>0</v>
      </c>
      <c r="AE29" s="97">
        <f t="shared" si="7"/>
        <v>0</v>
      </c>
      <c r="AF29" s="97">
        <f t="shared" si="8"/>
        <v>0</v>
      </c>
      <c r="AG29" s="97">
        <f t="shared" si="9"/>
        <v>0</v>
      </c>
      <c r="AH29" s="97">
        <f t="shared" si="4"/>
        <v>0</v>
      </c>
      <c r="AI29" s="97">
        <f t="shared" si="5"/>
        <v>0</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8.0159999999999997E-4</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8.0159999999999997E-4</v>
      </c>
      <c r="AE31" s="97">
        <f t="shared" si="7"/>
        <v>0</v>
      </c>
      <c r="AF31" s="97">
        <f t="shared" si="8"/>
        <v>0</v>
      </c>
      <c r="AG31" s="97">
        <f t="shared" si="9"/>
        <v>8.0159999999999997E-4</v>
      </c>
      <c r="AH31" s="97">
        <f t="shared" si="4"/>
        <v>0</v>
      </c>
      <c r="AI31" s="97">
        <f t="shared" si="5"/>
        <v>8.0159999999999997E-4</v>
      </c>
    </row>
    <row r="32" spans="1:35" x14ac:dyDescent="0.35">
      <c r="A32" s="4" t="s">
        <v>40</v>
      </c>
      <c r="B32" s="78" t="s">
        <v>39</v>
      </c>
      <c r="C32" s="47"/>
      <c r="D32" s="47"/>
      <c r="E32" s="47"/>
      <c r="F32" s="47">
        <v>7.4029999999999996</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7.4029999999999996</v>
      </c>
      <c r="AE32" s="97">
        <f t="shared" si="7"/>
        <v>0</v>
      </c>
      <c r="AF32" s="97">
        <f t="shared" si="8"/>
        <v>0</v>
      </c>
      <c r="AG32" s="97">
        <f t="shared" si="9"/>
        <v>7.4029999999999996</v>
      </c>
      <c r="AH32" s="97">
        <f t="shared" si="4"/>
        <v>0</v>
      </c>
      <c r="AI32" s="97">
        <f t="shared" si="5"/>
        <v>7.4029999999999996</v>
      </c>
    </row>
    <row r="33" spans="1:35" x14ac:dyDescent="0.35">
      <c r="A33" s="4" t="s">
        <v>41</v>
      </c>
      <c r="B33" s="78" t="s">
        <v>39</v>
      </c>
      <c r="C33" s="47"/>
      <c r="D33" s="47"/>
      <c r="E33" s="47"/>
      <c r="F33" s="47">
        <v>2.7130000000000001E-3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2.7130000000000001E-3</v>
      </c>
      <c r="AE33" s="97">
        <f t="shared" si="7"/>
        <v>0</v>
      </c>
      <c r="AF33" s="97">
        <f t="shared" si="8"/>
        <v>0</v>
      </c>
      <c r="AG33" s="97">
        <f t="shared" si="9"/>
        <v>2.7130000000000001E-3</v>
      </c>
      <c r="AH33" s="97">
        <f t="shared" si="4"/>
        <v>0</v>
      </c>
      <c r="AI33" s="97">
        <f t="shared" si="5"/>
        <v>2.7130000000000001E-3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1.7400000000000001E-6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1.7400000000000001E-6</v>
      </c>
      <c r="AE39" s="97">
        <f t="shared" si="7"/>
        <v>0</v>
      </c>
      <c r="AF39" s="97">
        <f t="shared" si="8"/>
        <v>0</v>
      </c>
      <c r="AG39" s="97">
        <f t="shared" si="9"/>
        <v>1.7400000000000001E-6</v>
      </c>
      <c r="AH39" s="97">
        <f t="shared" si="4"/>
        <v>0</v>
      </c>
      <c r="AI39" s="97">
        <f t="shared" si="5"/>
        <v>1.7400000000000001E-6</v>
      </c>
    </row>
    <row r="40" spans="1:35" x14ac:dyDescent="0.35">
      <c r="A40" s="2" t="s">
        <v>160</v>
      </c>
      <c r="B40" s="79" t="s">
        <v>185</v>
      </c>
      <c r="C40" s="47"/>
      <c r="D40" s="47"/>
      <c r="E40" s="47"/>
      <c r="F40" s="47">
        <v>1.21</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1.21</v>
      </c>
      <c r="AE40" s="97">
        <f t="shared" si="7"/>
        <v>0</v>
      </c>
      <c r="AF40" s="97">
        <f t="shared" si="8"/>
        <v>0</v>
      </c>
      <c r="AG40" s="97">
        <f t="shared" si="9"/>
        <v>1.21</v>
      </c>
      <c r="AH40" s="97">
        <f t="shared" si="4"/>
        <v>0</v>
      </c>
      <c r="AI40" s="97">
        <f t="shared" si="5"/>
        <v>1.21</v>
      </c>
    </row>
    <row r="41" spans="1:35" x14ac:dyDescent="0.35">
      <c r="A41" s="2" t="s">
        <v>161</v>
      </c>
      <c r="B41" s="79" t="s">
        <v>150</v>
      </c>
      <c r="C41" s="47"/>
      <c r="D41" s="47"/>
      <c r="E41" s="47"/>
      <c r="F41" s="47">
        <v>811.726</v>
      </c>
      <c r="G41" s="47"/>
      <c r="H41" s="47"/>
      <c r="I41" s="47"/>
      <c r="J41" s="47"/>
      <c r="K41" s="47"/>
      <c r="L41" s="47"/>
      <c r="M41" s="47"/>
      <c r="N41" s="47"/>
      <c r="O41" s="47"/>
      <c r="P41" s="47"/>
      <c r="Q41" s="47"/>
      <c r="R41" s="47"/>
      <c r="S41" s="47"/>
      <c r="T41" s="47"/>
      <c r="U41" s="47"/>
      <c r="V41" s="47"/>
      <c r="W41" s="47"/>
      <c r="X41" s="47"/>
      <c r="Y41" s="47"/>
      <c r="Z41" s="47"/>
      <c r="AA41" s="47"/>
      <c r="AB41" s="47"/>
      <c r="AC41" s="47"/>
      <c r="AD41" s="97">
        <f t="shared" si="6"/>
        <v>811.726</v>
      </c>
      <c r="AE41" s="97">
        <f t="shared" si="7"/>
        <v>0</v>
      </c>
      <c r="AF41" s="97">
        <f t="shared" si="8"/>
        <v>0</v>
      </c>
      <c r="AG41" s="97">
        <f t="shared" si="9"/>
        <v>811.726</v>
      </c>
      <c r="AH41" s="97">
        <f t="shared" si="4"/>
        <v>0</v>
      </c>
      <c r="AI41" s="97">
        <f t="shared" si="5"/>
        <v>811.726</v>
      </c>
    </row>
    <row r="42" spans="1:35" x14ac:dyDescent="0.35">
      <c r="A42" s="2" t="s">
        <v>162</v>
      </c>
      <c r="B42" s="79" t="s">
        <v>152</v>
      </c>
      <c r="C42" s="47"/>
      <c r="D42" s="47"/>
      <c r="E42" s="47"/>
      <c r="F42" s="47">
        <v>1.33E-8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1.33E-8</v>
      </c>
      <c r="AE42" s="97">
        <f t="shared" si="7"/>
        <v>0</v>
      </c>
      <c r="AF42" s="97">
        <f t="shared" si="8"/>
        <v>0</v>
      </c>
      <c r="AG42" s="97">
        <f t="shared" si="9"/>
        <v>1.33E-8</v>
      </c>
      <c r="AH42" s="97">
        <f t="shared" si="4"/>
        <v>0</v>
      </c>
      <c r="AI42" s="97">
        <f t="shared" si="5"/>
        <v>1.33E-8</v>
      </c>
    </row>
    <row r="43" spans="1:35" x14ac:dyDescent="0.35">
      <c r="A43" s="2" t="s">
        <v>163</v>
      </c>
      <c r="B43" s="79" t="s">
        <v>152</v>
      </c>
      <c r="C43" s="47"/>
      <c r="D43" s="47"/>
      <c r="E43" s="47"/>
      <c r="F43" s="47">
        <v>8.1399999999999996E-7</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8.1399999999999996E-7</v>
      </c>
      <c r="AE43" s="97">
        <f t="shared" si="7"/>
        <v>0</v>
      </c>
      <c r="AF43" s="97">
        <f t="shared" si="8"/>
        <v>0</v>
      </c>
      <c r="AG43" s="97">
        <f t="shared" si="9"/>
        <v>8.1399999999999996E-7</v>
      </c>
      <c r="AH43" s="97">
        <f t="shared" si="4"/>
        <v>0</v>
      </c>
      <c r="AI43" s="97">
        <f t="shared" si="5"/>
        <v>8.1399999999999996E-7</v>
      </c>
    </row>
    <row r="44" spans="1:35" x14ac:dyDescent="0.35">
      <c r="A44" s="2" t="s">
        <v>164</v>
      </c>
      <c r="B44" s="79" t="s">
        <v>155</v>
      </c>
      <c r="C44" s="47"/>
      <c r="D44" s="47"/>
      <c r="E44" s="47"/>
      <c r="F44" s="47">
        <v>155.73400000000001</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155.73400000000001</v>
      </c>
      <c r="AE44" s="97">
        <f t="shared" si="7"/>
        <v>0</v>
      </c>
      <c r="AF44" s="97">
        <f t="shared" si="8"/>
        <v>0</v>
      </c>
      <c r="AG44" s="97">
        <f t="shared" si="9"/>
        <v>155.73400000000001</v>
      </c>
      <c r="AH44" s="97">
        <f t="shared" si="4"/>
        <v>0</v>
      </c>
      <c r="AI44" s="97">
        <f t="shared" si="5"/>
        <v>155.73400000000001</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100.38</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100.38</v>
      </c>
      <c r="X4" s="17">
        <f>IF(Gesamtüberblick!$AE8="","",Gesamtüberblick!$AE8)</f>
        <v>0</v>
      </c>
      <c r="Y4" s="17">
        <f>IF(Gesamtüberblick!AF8="","",Gesamtüberblick!AF8)</f>
        <v>0</v>
      </c>
      <c r="Z4" s="17">
        <f>IF(Gesamtüberblick!AG8="","",Gesamtüberblick!AG8)</f>
        <v>100.38</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100.38</v>
      </c>
      <c r="AI4" s="17">
        <f>IF(Gesamtüberblick!$AE8="","",Gesamtüberblick!$AE8)</f>
        <v>0</v>
      </c>
      <c r="AJ4" s="17">
        <f>IF(Gesamtüberblick!AH8="","",Gesamtüberblick!AH8)</f>
        <v>0</v>
      </c>
      <c r="AK4" s="17">
        <f>IF(Gesamtüberblick!AI8="","",Gesamtüberblick!AI8)</f>
        <v>100.38</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100.259</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100.259</v>
      </c>
      <c r="X5" s="17">
        <f>IF(Gesamtüberblick!$AE9="","",Gesamtüberblick!$AE9)</f>
        <v>0</v>
      </c>
      <c r="Y5" s="17">
        <f>IF(Gesamtüberblick!AF9="","",Gesamtüberblick!AF9)</f>
        <v>0</v>
      </c>
      <c r="Z5" s="17">
        <f>IF(Gesamtüberblick!AG9="","",Gesamtüberblick!AG9)</f>
        <v>100.259</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100.259</v>
      </c>
      <c r="AI5" s="17">
        <f>IF(Gesamtüberblick!$AE9="","",Gesamtüberblick!$AE9)</f>
        <v>0</v>
      </c>
      <c r="AJ5" s="17">
        <f>IF(Gesamtüberblick!AH9="","",Gesamtüberblick!AH9)</f>
        <v>0</v>
      </c>
      <c r="AK5" s="17">
        <f>IF(Gesamtüberblick!AI9="","",Gesamtüberblick!AI9)</f>
        <v>100.259</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0.114</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0.114</v>
      </c>
      <c r="X6" s="17">
        <f>IF(Gesamtüberblick!$AE10="","",Gesamtüberblick!$AE10)</f>
        <v>0</v>
      </c>
      <c r="Y6" s="17">
        <f>IF(Gesamtüberblick!AF10="","",Gesamtüberblick!AF10)</f>
        <v>0</v>
      </c>
      <c r="Z6" s="17">
        <f>IF(Gesamtüberblick!AG10="","",Gesamtüberblick!AG10)</f>
        <v>0.114</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0.114</v>
      </c>
      <c r="AI6" s="17">
        <f>IF(Gesamtüberblick!$AE10="","",Gesamtüberblick!$AE10)</f>
        <v>0</v>
      </c>
      <c r="AJ6" s="17">
        <f>IF(Gesamtüberblick!AH10="","",Gesamtüberblick!AH10)</f>
        <v>0</v>
      </c>
      <c r="AK6" s="17">
        <f>IF(Gesamtüberblick!AI10="","",Gesamtüberblick!AI10)</f>
        <v>0.114</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1.7999999999999999E-2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1.7999999999999999E-2</v>
      </c>
      <c r="X7" s="17">
        <f>IF(Gesamtüberblick!$AE11="","",Gesamtüberblick!$AE11)</f>
        <v>0</v>
      </c>
      <c r="Y7" s="17">
        <f>IF(Gesamtüberblick!AF11="","",Gesamtüberblick!AF11)</f>
        <v>0</v>
      </c>
      <c r="Z7" s="17">
        <f>IF(Gesamtüberblick!AG11="","",Gesamtüberblick!AG11)</f>
        <v>1.7999999999999999E-2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1.7999999999999999E-2</v>
      </c>
      <c r="AI7" s="17">
        <f>IF(Gesamtüberblick!$AE11="","",Gesamtüberblick!$AE11)</f>
        <v>0</v>
      </c>
      <c r="AJ7" s="17">
        <f>IF(Gesamtüberblick!AH11="","",Gesamtüberblick!AH11)</f>
        <v>0</v>
      </c>
      <c r="AK7" s="17">
        <f>IF(Gesamtüberblick!AI11="","",Gesamtüberblick!AI11)</f>
        <v>1.7999999999999999E-2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5.9100000000000002E-6</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5.9100000000000002E-6</v>
      </c>
      <c r="X8" s="17">
        <f>IF(Gesamtüberblick!$AE12="","",Gesamtüberblick!$AE12)</f>
        <v>0</v>
      </c>
      <c r="Y8" s="17">
        <f>IF(Gesamtüberblick!AF12="","",Gesamtüberblick!AF12)</f>
        <v>0</v>
      </c>
      <c r="Z8" s="17">
        <f>IF(Gesamtüberblick!AG12="","",Gesamtüberblick!AG12)</f>
        <v>5.9100000000000002E-6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5.9100000000000002E-6</v>
      </c>
      <c r="AI8" s="17">
        <f>IF(Gesamtüberblick!$AE12="","",Gesamtüberblick!$AE12)</f>
        <v>0</v>
      </c>
      <c r="AJ8" s="17">
        <f>IF(Gesamtüberblick!AH12="","",Gesamtüberblick!AH12)</f>
        <v>0</v>
      </c>
      <c r="AK8" s="17">
        <f>IF(Gesamtüberblick!AI12="","",Gesamtüberblick!AI12)</f>
        <v>5.9100000000000002E-6</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0.21099999999999999</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0.21099999999999999</v>
      </c>
      <c r="X9" s="17">
        <f>IF(Gesamtüberblick!$AE13="","",Gesamtüberblick!$AE13)</f>
        <v>0</v>
      </c>
      <c r="Y9" s="17">
        <f>IF(Gesamtüberblick!AF13="","",Gesamtüberblick!AF13)</f>
        <v>0</v>
      </c>
      <c r="Z9" s="17">
        <f>IF(Gesamtüberblick!AG13="","",Gesamtüberblick!AG13)</f>
        <v>0.21099999999999999</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0.21099999999999999</v>
      </c>
      <c r="AI9" s="17">
        <f>IF(Gesamtüberblick!$AE13="","",Gesamtüberblick!$AE13)</f>
        <v>0</v>
      </c>
      <c r="AJ9" s="17">
        <f>IF(Gesamtüberblick!AH13="","",Gesamtüberblick!AH13)</f>
        <v>0</v>
      </c>
      <c r="AK9" s="17">
        <f>IF(Gesamtüberblick!AI13="","",Gesamtüberblick!AI13)</f>
        <v>0.21099999999999999</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3.0000000000000001E-3</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3.0000000000000001E-3</v>
      </c>
      <c r="X10" s="17">
        <f>IF(Gesamtüberblick!$AE14="","",Gesamtüberblick!$AE14)</f>
        <v>0</v>
      </c>
      <c r="Y10" s="17">
        <f>IF(Gesamtüberblick!AF14="","",Gesamtüberblick!AF14)</f>
        <v>0</v>
      </c>
      <c r="Z10" s="17">
        <f>IF(Gesamtüberblick!AG14="","",Gesamtüberblick!AG14)</f>
        <v>3.0000000000000001E-3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3.0000000000000001E-3</v>
      </c>
      <c r="AI10" s="17">
        <f>IF(Gesamtüberblick!$AE14="","",Gesamtüberblick!$AE14)</f>
        <v>0</v>
      </c>
      <c r="AJ10" s="17">
        <f>IF(Gesamtüberblick!AH14="","",Gesamtüberblick!AH14)</f>
        <v>0</v>
      </c>
      <c r="AK10" s="17">
        <f>IF(Gesamtüberblick!AI14="","",Gesamtüberblick!AI14)</f>
        <v>3.0000000000000001E-3</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6.9000000000000006E-2</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6.9000000000000006E-2</v>
      </c>
      <c r="X11" s="17">
        <f>IF(Gesamtüberblick!$AE15="","",Gesamtüberblick!$AE15)</f>
        <v>0</v>
      </c>
      <c r="Y11" s="17">
        <f>IF(Gesamtüberblick!AF15="","",Gesamtüberblick!AF15)</f>
        <v>0</v>
      </c>
      <c r="Z11" s="17">
        <f>IF(Gesamtüberblick!AG15="","",Gesamtüberblick!AG15)</f>
        <v>6.9000000000000006E-2</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6.9000000000000006E-2</v>
      </c>
      <c r="AI11" s="17">
        <f>IF(Gesamtüberblick!$AE15="","",Gesamtüberblick!$AE15)</f>
        <v>0</v>
      </c>
      <c r="AJ11" s="17">
        <f>IF(Gesamtüberblick!AH15="","",Gesamtüberblick!AH15)</f>
        <v>0</v>
      </c>
      <c r="AK11" s="17">
        <f>IF(Gesamtüberblick!AI15="","",Gesamtüberblick!AI15)</f>
        <v>6.9000000000000006E-2</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0.76600000000000001</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0.76600000000000001</v>
      </c>
      <c r="X12" s="17">
        <f>IF(Gesamtüberblick!$AE16="","",Gesamtüberblick!$AE16)</f>
        <v>0</v>
      </c>
      <c r="Y12" s="17">
        <f>IF(Gesamtüberblick!AF16="","",Gesamtüberblick!AF16)</f>
        <v>0</v>
      </c>
      <c r="Z12" s="17">
        <f>IF(Gesamtüberblick!AG16="","",Gesamtüberblick!AG16)</f>
        <v>0.76600000000000001</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0.76600000000000001</v>
      </c>
      <c r="AI12" s="17">
        <f>IF(Gesamtüberblick!$AE16="","",Gesamtüberblick!$AE16)</f>
        <v>0</v>
      </c>
      <c r="AJ12" s="17">
        <f>IF(Gesamtüberblick!AH16="","",Gesamtüberblick!AH16)</f>
        <v>0</v>
      </c>
      <c r="AK12" s="17">
        <f>IF(Gesamtüberblick!AI16="","",Gesamtüberblick!AI16)</f>
        <v>0.76600000000000001</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0.18099999999999999</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0.18099999999999999</v>
      </c>
      <c r="X13" s="17">
        <f>IF(Gesamtüberblick!$AE17="","",Gesamtüberblick!$AE17)</f>
        <v>0</v>
      </c>
      <c r="Y13" s="17">
        <f>IF(Gesamtüberblick!AF17="","",Gesamtüberblick!AF17)</f>
        <v>0</v>
      </c>
      <c r="Z13" s="17">
        <f>IF(Gesamtüberblick!AG17="","",Gesamtüberblick!AG17)</f>
        <v>0.18099999999999999</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0.18099999999999999</v>
      </c>
      <c r="AI13" s="17">
        <f>IF(Gesamtüberblick!$AE17="","",Gesamtüberblick!$AE17)</f>
        <v>0</v>
      </c>
      <c r="AJ13" s="17">
        <f>IF(Gesamtüberblick!AH17="","",Gesamtüberblick!AH17)</f>
        <v>0</v>
      </c>
      <c r="AK13" s="17">
        <f>IF(Gesamtüberblick!AI17="","",Gesamtüberblick!AI17)</f>
        <v>0.18099999999999999</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7.5799999999999999E-5</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7.5799999999999999E-5</v>
      </c>
      <c r="X14" s="17">
        <f>IF(Gesamtüberblick!$AE18="","",Gesamtüberblick!$AE18)</f>
        <v>0</v>
      </c>
      <c r="Y14" s="17">
        <f>IF(Gesamtüberblick!AF18="","",Gesamtüberblick!AF18)</f>
        <v>0</v>
      </c>
      <c r="Z14" s="17">
        <f>IF(Gesamtüberblick!AG18="","",Gesamtüberblick!AG18)</f>
        <v>7.5799999999999999E-5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7.5799999999999999E-5</v>
      </c>
      <c r="AI14" s="17">
        <f>IF(Gesamtüberblick!$AE18="","",Gesamtüberblick!$AE18)</f>
        <v>0</v>
      </c>
      <c r="AJ14" s="17">
        <f>IF(Gesamtüberblick!AH18="","",Gesamtüberblick!AH18)</f>
        <v>0</v>
      </c>
      <c r="AK14" s="17">
        <f>IF(Gesamtüberblick!AI18="","",Gesamtüberblick!AI18)</f>
        <v>7.5799999999999999E-5</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f>IF(Gesamtüberblick!F19="","",Gesamtüberblick!F19)</f>
        <v>899.57600000000002</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899.57600000000002</v>
      </c>
      <c r="X15" s="17">
        <f>IF(Gesamtüberblick!$AE19="","",Gesamtüberblick!$AE19)</f>
        <v>0</v>
      </c>
      <c r="Y15" s="17">
        <f>IF(Gesamtüberblick!AF19="","",Gesamtüberblick!AF19)</f>
        <v>0</v>
      </c>
      <c r="Z15" s="17">
        <f>IF(Gesamtüberblick!AG19="","",Gesamtüberblick!AG19)</f>
        <v>899.57600000000002</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899.57600000000002</v>
      </c>
      <c r="AI15" s="17">
        <f>IF(Gesamtüberblick!$AE19="","",Gesamtüberblick!$AE19)</f>
        <v>0</v>
      </c>
      <c r="AJ15" s="17">
        <f>IF(Gesamtüberblick!AH19="","",Gesamtüberblick!AH19)</f>
        <v>0</v>
      </c>
      <c r="AK15" s="17">
        <f>IF(Gesamtüberblick!AI19="","",Gesamtüberblick!AI19)</f>
        <v>899.57600000000002</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6.2270000000000003</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6.2270000000000003</v>
      </c>
      <c r="X16" s="17">
        <f>IF(Gesamtüberblick!$AE20="","",Gesamtüberblick!$AE20)</f>
        <v>0</v>
      </c>
      <c r="Y16" s="17">
        <f>IF(Gesamtüberblick!AF20="","",Gesamtüberblick!AF20)</f>
        <v>0</v>
      </c>
      <c r="Z16" s="17">
        <f>IF(Gesamtüberblick!AG20="","",Gesamtüberblick!AG20)</f>
        <v>6.2270000000000003</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6.2270000000000003</v>
      </c>
      <c r="AI16" s="17">
        <f>IF(Gesamtüberblick!$AE20="","",Gesamtüberblick!$AE20)</f>
        <v>0</v>
      </c>
      <c r="AJ16" s="17">
        <f>IF(Gesamtüberblick!AH20="","",Gesamtüberblick!AH20)</f>
        <v>0</v>
      </c>
      <c r="AK16" s="17">
        <f>IF(Gesamtüberblick!AI20="","",Gesamtüberblick!AI20)</f>
        <v>6.2270000000000003</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83.207999999999998</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83.207999999999998</v>
      </c>
      <c r="X4" s="17">
        <f>IF(Gesamtüberblick!$AE21="","",Gesamtüberblick!$AE21)</f>
        <v>0</v>
      </c>
      <c r="Y4" s="17">
        <f>IF(Gesamtüberblick!AF21="","",Gesamtüberblick!AF21)</f>
        <v>0</v>
      </c>
      <c r="Z4" s="17">
        <f>IF(Gesamtüberblick!AG21="","",Gesamtüberblick!AG21)</f>
        <v>83.207999999999998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83.207999999999998</v>
      </c>
      <c r="AI4" s="17">
        <f>IF(Gesamtüberblick!$AE21="","",Gesamtüberblick!$AE21)</f>
        <v>0</v>
      </c>
      <c r="AJ4" s="17">
        <f>IF(Gesamtüberblick!AH21="","",Gesamtüberblick!AH21)</f>
        <v>0</v>
      </c>
      <c r="AK4" s="17">
        <f>IF(Gesamtüberblick!AI21="","",Gesamtüberblick!AI21)</f>
        <v>83.207999999999998</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83.207999999999998</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83.207999999999998</v>
      </c>
      <c r="X6" s="17">
        <f>IF(Gesamtüberblick!$AE23="","",Gesamtüberblick!$AE23)</f>
        <v>0</v>
      </c>
      <c r="Y6" s="17">
        <f>IF(Gesamtüberblick!AF23="","",Gesamtüberblick!AF23)</f>
        <v>0</v>
      </c>
      <c r="Z6" s="17">
        <f>IF(Gesamtüberblick!AG23="","",Gesamtüberblick!AG23)</f>
        <v>83.207999999999998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83.207999999999998</v>
      </c>
      <c r="AI6" s="17">
        <f>IF(Gesamtüberblick!$AE23="","",Gesamtüberblick!$AE23)</f>
        <v>0</v>
      </c>
      <c r="AJ6" s="17">
        <f>IF(Gesamtüberblick!AH23="","",Gesamtüberblick!AH23)</f>
        <v>0</v>
      </c>
      <c r="AK6" s="17">
        <f>IF(Gesamtüberblick!AI23="","",Gesamtüberblick!AI23)</f>
        <v>83.207999999999998</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f>IF(Gesamtüberblick!F24="","",Gesamtüberblick!F24)</f>
        <v>899.58399999999995</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899.58399999999995</v>
      </c>
      <c r="X7" s="17">
        <f>IF(Gesamtüberblick!$AE24="","",Gesamtüberblick!$AE24)</f>
        <v>0</v>
      </c>
      <c r="Y7" s="17">
        <f>IF(Gesamtüberblick!AF24="","",Gesamtüberblick!AF24)</f>
        <v>0</v>
      </c>
      <c r="Z7" s="17">
        <f>IF(Gesamtüberblick!AG24="","",Gesamtüberblick!AG24)</f>
        <v>899.58399999999995</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899.58399999999995</v>
      </c>
      <c r="AI7" s="17">
        <f>IF(Gesamtüberblick!$AE24="","",Gesamtüberblick!$AE24)</f>
        <v>0</v>
      </c>
      <c r="AJ7" s="17">
        <f>IF(Gesamtüberblick!AH24="","",Gesamtüberblick!AH24)</f>
        <v>0</v>
      </c>
      <c r="AK7" s="17">
        <f>IF(Gesamtüberblick!AI24="","",Gesamtüberblick!AI24)</f>
        <v>899.58399999999995</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f>IF(Gesamtüberblick!F26="","",Gesamtüberblick!F26)</f>
        <v>899.58399999999995</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899.58399999999995</v>
      </c>
      <c r="X9" s="17">
        <f>IF(Gesamtüberblick!$AE26="","",Gesamtüberblick!$AE26)</f>
        <v>0</v>
      </c>
      <c r="Y9" s="17">
        <f>IF(Gesamtüberblick!AF26="","",Gesamtüberblick!AF26)</f>
        <v>0</v>
      </c>
      <c r="Z9" s="17">
        <f>IF(Gesamtüberblick!AG26="","",Gesamtüberblick!AG26)</f>
        <v>899.58399999999995</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899.58399999999995</v>
      </c>
      <c r="AI9" s="17">
        <f>IF(Gesamtüberblick!$AE26="","",Gesamtüberblick!$AE26)</f>
        <v>0</v>
      </c>
      <c r="AJ9" s="17">
        <f>IF(Gesamtüberblick!AH26="","",Gesamtüberblick!AH26)</f>
        <v>0</v>
      </c>
      <c r="AK9" s="17">
        <f>IF(Gesamtüberblick!AI26="","",Gesamtüberblick!AI26)</f>
        <v>899.58399999999995</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567</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567</v>
      </c>
      <c r="X10" s="17">
        <f>IF(Gesamtüberblick!$AE27="","",Gesamtüberblick!$AE27)</f>
        <v>0</v>
      </c>
      <c r="Y10" s="17">
        <f>IF(Gesamtüberblick!AF27="","",Gesamtüberblick!AF27)</f>
        <v>0</v>
      </c>
      <c r="Z10" s="17">
        <f>IF(Gesamtüberblick!AG27="","",Gesamtüberblick!AG27)</f>
        <v>567</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567</v>
      </c>
      <c r="AI10" s="17">
        <f>IF(Gesamtüberblick!$AE27="","",Gesamtüberblick!$AE27)</f>
        <v>0</v>
      </c>
      <c r="AJ10" s="17">
        <f>IF(Gesamtüberblick!AH27="","",Gesamtüberblick!AH27)</f>
        <v>0</v>
      </c>
      <c r="AK10" s="17">
        <f>IF(Gesamtüberblick!AI27="","",Gesamtüberblick!AI27)</f>
        <v>567</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8.0159999999999997E-4</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8.0159999999999997E-4</v>
      </c>
      <c r="X4" s="17">
        <f>IF(Gesamtüberblick!$AE31="","",Gesamtüberblick!$AE31)</f>
        <v>0</v>
      </c>
      <c r="Y4" s="17">
        <f>IF(Gesamtüberblick!AF31="","",Gesamtüberblick!AF31)</f>
        <v>0</v>
      </c>
      <c r="Z4" s="17">
        <f>IF(Gesamtüberblick!AG31="","",Gesamtüberblick!AG31)</f>
        <v>8.0159999999999997E-4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8.0159999999999997E-4</v>
      </c>
      <c r="AI4" s="17">
        <f>IF(Gesamtüberblick!$AE31="","",Gesamtüberblick!$AE31)</f>
        <v>0</v>
      </c>
      <c r="AJ4" s="17">
        <f>IF(Gesamtüberblick!AH31="","",Gesamtüberblick!AH31)</f>
        <v>0</v>
      </c>
      <c r="AK4" s="17">
        <f>IF(Gesamtüberblick!AI31="","",Gesamtüberblick!AI31)</f>
        <v>8.0159999999999997E-4</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7.4029999999999996</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7.4029999999999996</v>
      </c>
      <c r="X5" s="17">
        <f>IF(Gesamtüberblick!$AE32="","",Gesamtüberblick!$AE32)</f>
        <v>0</v>
      </c>
      <c r="Y5" s="17">
        <f>IF(Gesamtüberblick!AF32="","",Gesamtüberblick!AF32)</f>
        <v>0</v>
      </c>
      <c r="Z5" s="17">
        <f>IF(Gesamtüberblick!AG32="","",Gesamtüberblick!AG32)</f>
        <v>7.4029999999999996</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7.4029999999999996</v>
      </c>
      <c r="AI5" s="17">
        <f>IF(Gesamtüberblick!$AE32="","",Gesamtüberblick!$AE32)</f>
        <v>0</v>
      </c>
      <c r="AJ5" s="17">
        <f>IF(Gesamtüberblick!AH32="","",Gesamtüberblick!AH32)</f>
        <v>0</v>
      </c>
      <c r="AK5" s="17">
        <f>IF(Gesamtüberblick!AI32="","",Gesamtüberblick!AI32)</f>
        <v>7.4029999999999996</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2.7130000000000001E-3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2.7130000000000001E-3</v>
      </c>
      <c r="X6" s="17">
        <f>IF(Gesamtüberblick!$AE33="","",Gesamtüberblick!$AE33)</f>
        <v>0</v>
      </c>
      <c r="Y6" s="17">
        <f>IF(Gesamtüberblick!AF33="","",Gesamtüberblick!AF33)</f>
        <v>0</v>
      </c>
      <c r="Z6" s="17">
        <f>IF(Gesamtüberblick!AG33="","",Gesamtüberblick!AG33)</f>
        <v>2.7130000000000001E-3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2.7130000000000001E-3</v>
      </c>
      <c r="AI6" s="17">
        <f>IF(Gesamtüberblick!$AE33="","",Gesamtüberblick!$AE33)</f>
        <v>0</v>
      </c>
      <c r="AJ6" s="17">
        <f>IF(Gesamtüberblick!AH33="","",Gesamtüberblick!AH33)</f>
        <v>0</v>
      </c>
      <c r="AK6" s="17">
        <f>IF(Gesamtüberblick!AI33="","",Gesamtüberblick!AI33)</f>
        <v>2.7130000000000001E-3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1.7400000000000001E-6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1.7400000000000001E-6</v>
      </c>
      <c r="X4" s="17">
        <f>IF(Gesamtüberblick!$AE39="","",Gesamtüberblick!$AE39)</f>
        <v>0</v>
      </c>
      <c r="Y4" s="17">
        <f>IF(Gesamtüberblick!AF39="","",Gesamtüberblick!AF39)</f>
        <v>0</v>
      </c>
      <c r="Z4" s="17">
        <f>IF(Gesamtüberblick!AG39="","",Gesamtüberblick!AG39)</f>
        <v>1.7400000000000001E-6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1.7400000000000001E-6</v>
      </c>
      <c r="AI4" s="17">
        <f>IF(Gesamtüberblick!$AE39="","",Gesamtüberblick!$AE39)</f>
        <v>0</v>
      </c>
      <c r="AJ4" s="17">
        <f>IF(Gesamtüberblick!AH39="","",Gesamtüberblick!AH39)</f>
        <v>0</v>
      </c>
      <c r="AK4" s="17">
        <f>IF(Gesamtüberblick!AI39="","",Gesamtüberblick!AI39)</f>
        <v>1.7400000000000001E-6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1.21</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1.21</v>
      </c>
      <c r="X5" s="17">
        <f>IF(Gesamtüberblick!$AE40="","",Gesamtüberblick!$AE40)</f>
        <v>0</v>
      </c>
      <c r="Y5" s="17">
        <f>IF(Gesamtüberblick!AF40="","",Gesamtüberblick!AF40)</f>
        <v>0</v>
      </c>
      <c r="Z5" s="17">
        <f>IF(Gesamtüberblick!AG40="","",Gesamtüberblick!AG40)</f>
        <v>1.21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1.21</v>
      </c>
      <c r="AI5" s="17">
        <f>IF(Gesamtüberblick!$AE40="","",Gesamtüberblick!$AE40)</f>
        <v>0</v>
      </c>
      <c r="AJ5" s="17">
        <f>IF(Gesamtüberblick!AH40="","",Gesamtüberblick!AH40)</f>
        <v>0</v>
      </c>
      <c r="AK5" s="17">
        <f>IF(Gesamtüberblick!AI40="","",Gesamtüberblick!AI40)</f>
        <v>1.21</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f>IF(Gesamtüberblick!F41="","",Gesamtüberblick!F41)</f>
        <v>811.726</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811.726</v>
      </c>
      <c r="X6" s="17">
        <f>IF(Gesamtüberblick!$AE41="","",Gesamtüberblick!$AE41)</f>
        <v>0</v>
      </c>
      <c r="Y6" s="17">
        <f>IF(Gesamtüberblick!AF41="","",Gesamtüberblick!AF41)</f>
        <v>0</v>
      </c>
      <c r="Z6" s="17">
        <f>IF(Gesamtüberblick!AG41="","",Gesamtüberblick!AG41)</f>
        <v>811.726</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811.726</v>
      </c>
      <c r="AI6" s="17">
        <f>IF(Gesamtüberblick!$AE41="","",Gesamtüberblick!$AE41)</f>
        <v>0</v>
      </c>
      <c r="AJ6" s="17">
        <f>IF(Gesamtüberblick!AH41="","",Gesamtüberblick!AH41)</f>
        <v>0</v>
      </c>
      <c r="AK6" s="17">
        <f>IF(Gesamtüberblick!AI41="","",Gesamtüberblick!AI41)</f>
        <v>811.726</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1.33E-8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1.33E-8</v>
      </c>
      <c r="X7" s="17">
        <f>IF(Gesamtüberblick!$AE42="","",Gesamtüberblick!$AE42)</f>
        <v>0</v>
      </c>
      <c r="Y7" s="17">
        <f>IF(Gesamtüberblick!AF42="","",Gesamtüberblick!AF42)</f>
        <v>0</v>
      </c>
      <c r="Z7" s="17">
        <f>IF(Gesamtüberblick!AG42="","",Gesamtüberblick!AG42)</f>
        <v>1.33E-8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1.33E-8</v>
      </c>
      <c r="AI7" s="17">
        <f>IF(Gesamtüberblick!$AE42="","",Gesamtüberblick!$AE42)</f>
        <v>0</v>
      </c>
      <c r="AJ7" s="17">
        <f>IF(Gesamtüberblick!AH42="","",Gesamtüberblick!AH42)</f>
        <v>0</v>
      </c>
      <c r="AK7" s="17">
        <f>IF(Gesamtüberblick!AI42="","",Gesamtüberblick!AI42)</f>
        <v>1.33E-8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8.1399999999999996E-7</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8.1399999999999996E-7</v>
      </c>
      <c r="X8" s="17">
        <f>IF(Gesamtüberblick!$AE43="","",Gesamtüberblick!$AE43)</f>
        <v>0</v>
      </c>
      <c r="Y8" s="17">
        <f>IF(Gesamtüberblick!AF43="","",Gesamtüberblick!AF43)</f>
        <v>0</v>
      </c>
      <c r="Z8" s="17">
        <f>IF(Gesamtüberblick!AG43="","",Gesamtüberblick!AG43)</f>
        <v>8.1399999999999996E-7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8.1399999999999996E-7</v>
      </c>
      <c r="AI8" s="17">
        <f>IF(Gesamtüberblick!$AE43="","",Gesamtüberblick!$AE43)</f>
        <v>0</v>
      </c>
      <c r="AJ8" s="17">
        <f>IF(Gesamtüberblick!AH43="","",Gesamtüberblick!AH43)</f>
        <v>0</v>
      </c>
      <c r="AK8" s="17">
        <f>IF(Gesamtüberblick!AI43="","",Gesamtüberblick!AI43)</f>
        <v>8.1399999999999996E-7</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155.73400000000001</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155.73400000000001</v>
      </c>
      <c r="X9" s="17">
        <f>IF(Gesamtüberblick!$AE44="","",Gesamtüberblick!$AE44)</f>
        <v>0</v>
      </c>
      <c r="Y9" s="17">
        <f>IF(Gesamtüberblick!AF44="","",Gesamtüberblick!AF44)</f>
        <v>0</v>
      </c>
      <c r="Z9" s="17">
        <f>IF(Gesamtüberblick!AG44="","",Gesamtüberblick!AG44)</f>
        <v>155.73400000000001</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155.73400000000001</v>
      </c>
      <c r="AI9" s="17">
        <f>IF(Gesamtüberblick!$AE44="","",Gesamtüberblick!$AE44)</f>
        <v>0</v>
      </c>
      <c r="AJ9" s="17">
        <f>IF(Gesamtüberblick!AH44="","",Gesamtüberblick!AH44)</f>
        <v>0</v>
      </c>
      <c r="AK9" s="17">
        <f>IF(Gesamtüberblick!AI44="","",Gesamtüberblick!AI44)</f>
        <v>155.73400000000001</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2025-04-09T05:06:07Z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