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storaenso-my.sharepoint.com/personal/harald_schwarzschachner_storaenso_com/Documents/05_personal_PR_Marcom/baubook/CLT Bau EPD/CLT_Stora_Enso_Verifzierungsrückmeldung_#2/"/>
    </mc:Choice>
  </mc:AlternateContent>
  <xr:revisionPtr revIDLastSave="302" documentId="8_{F145A855-5D42-408A-96A9-D78415D2E233}" xr6:coauthVersionLast="47" xr6:coauthVersionMax="47" xr10:uidLastSave="{F0B1B267-60D5-4D09-8BB3-3B04EA805954}"/>
  <bookViews>
    <workbookView xWindow="28680" yWindow="1425" windowWidth="29040" windowHeight="15720" tabRatio="820" activeTab="4" xr2:uid="{00000000-000D-0000-FFFF-FFFF00000000}"/>
  </bookViews>
  <sheets>
    <sheet name="EPD-Editor_3-1" sheetId="34" r:id="rId1"/>
    <sheet name="baubook" sheetId="35" r:id="rId2"/>
    <sheet name="Übersicht_Register" sheetId="32" r:id="rId3"/>
    <sheet name="Erläuterungen" sheetId="29" r:id="rId4"/>
    <sheet name="Gesamtüberblick" sheetId="11" r:id="rId5"/>
    <sheet name="EPD-Exporttabelle1" sheetId="13" r:id="rId6"/>
    <sheet name="EPD-Exporttabelle2" sheetId="14" r:id="rId7"/>
    <sheet name="EPD-Exporttabelle3" sheetId="15" r:id="rId8"/>
    <sheet name="EPD-Exporttabelle4" sheetId="31" r:id="rId9"/>
  </sheets>
  <definedNames>
    <definedName name="_xlnm._FilterDatabase" localSheetId="1" hidden="1">baubook!$A$1:$E$820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00" i="35" l="1"/>
  <c r="D687" i="35"/>
  <c r="D686" i="35"/>
  <c r="D703" i="35"/>
  <c r="D702" i="35"/>
  <c r="D705" i="35"/>
  <c r="D683" i="35"/>
  <c r="D691" i="35"/>
  <c r="AP3" i="31"/>
  <c r="AQ3" i="31"/>
  <c r="AR4" i="31"/>
  <c r="AP4" i="31"/>
  <c r="AQ4" i="31"/>
  <c r="AT4" i="31"/>
  <c r="AR5" i="31"/>
  <c r="AP5" i="31"/>
  <c r="AQ5" i="31"/>
  <c r="AT5" i="31"/>
  <c r="AR6" i="31"/>
  <c r="AP6" i="31"/>
  <c r="AQ6" i="31"/>
  <c r="AT6" i="31"/>
  <c r="AR7" i="31"/>
  <c r="AP7" i="31"/>
  <c r="AQ7" i="31"/>
  <c r="AT7" i="31"/>
  <c r="AR8" i="31"/>
  <c r="AP8" i="31"/>
  <c r="AQ8" i="31"/>
  <c r="AT8" i="31"/>
  <c r="AR9" i="31"/>
  <c r="AP9" i="31"/>
  <c r="AQ9" i="31"/>
  <c r="AT9" i="31"/>
  <c r="AL3" i="31"/>
  <c r="AM3" i="31"/>
  <c r="AN3" i="31"/>
  <c r="AO3" i="31"/>
  <c r="AL4" i="31"/>
  <c r="AM4" i="31"/>
  <c r="AN4" i="31"/>
  <c r="AO4" i="31"/>
  <c r="AL5" i="31"/>
  <c r="AM5" i="31"/>
  <c r="AN5" i="31"/>
  <c r="AO5" i="31"/>
  <c r="AL6" i="31"/>
  <c r="AM6" i="31"/>
  <c r="AN6" i="31"/>
  <c r="AO6" i="31"/>
  <c r="AL7" i="31"/>
  <c r="AM7" i="31"/>
  <c r="AN7" i="31"/>
  <c r="AO7" i="31"/>
  <c r="AL8" i="31"/>
  <c r="AM8" i="31"/>
  <c r="AN8" i="31"/>
  <c r="AO8" i="31"/>
  <c r="AL9" i="31"/>
  <c r="AM9" i="31"/>
  <c r="AN9" i="31"/>
  <c r="AO9" i="31"/>
  <c r="AR4" i="15"/>
  <c r="AR5" i="15"/>
  <c r="AR6" i="15"/>
  <c r="AR7" i="15"/>
  <c r="AR8" i="15"/>
  <c r="AR9" i="15"/>
  <c r="AR10" i="15"/>
  <c r="AR11" i="15"/>
  <c r="AP3" i="15"/>
  <c r="AP4" i="15"/>
  <c r="AP5" i="15"/>
  <c r="AP6" i="15"/>
  <c r="AP7" i="15"/>
  <c r="AP8" i="15"/>
  <c r="AP9" i="15"/>
  <c r="AP10" i="15"/>
  <c r="AP11" i="15"/>
  <c r="AQ3" i="15"/>
  <c r="AQ4" i="15"/>
  <c r="AT4" i="15"/>
  <c r="AQ5" i="15"/>
  <c r="AT5" i="15"/>
  <c r="AQ6" i="15"/>
  <c r="AT6" i="15"/>
  <c r="AQ7" i="15"/>
  <c r="AT7" i="15"/>
  <c r="AQ8" i="15"/>
  <c r="AT8" i="15"/>
  <c r="AQ9" i="15"/>
  <c r="AT9" i="15"/>
  <c r="AQ10" i="15"/>
  <c r="AT10" i="15"/>
  <c r="AQ11" i="15"/>
  <c r="AT11" i="15"/>
  <c r="AL3" i="15"/>
  <c r="AM3" i="15"/>
  <c r="AN3" i="15"/>
  <c r="AO3" i="15"/>
  <c r="AL4" i="15"/>
  <c r="AM4" i="15"/>
  <c r="AN4" i="15"/>
  <c r="AO4" i="15"/>
  <c r="AL5" i="15"/>
  <c r="AM5" i="15"/>
  <c r="AN5" i="15"/>
  <c r="AO5" i="15"/>
  <c r="AL6" i="15"/>
  <c r="AM6" i="15"/>
  <c r="AN6" i="15"/>
  <c r="AO6" i="15"/>
  <c r="AL7" i="15"/>
  <c r="AM7" i="15"/>
  <c r="AN7" i="15"/>
  <c r="AO7" i="15"/>
  <c r="AL8" i="15"/>
  <c r="AM8" i="15"/>
  <c r="AN8" i="15"/>
  <c r="AO8" i="15"/>
  <c r="AL9" i="15"/>
  <c r="AM9" i="15"/>
  <c r="AN9" i="15"/>
  <c r="AO9" i="15"/>
  <c r="AL10" i="15"/>
  <c r="AM10" i="15"/>
  <c r="AN10" i="15"/>
  <c r="AO10" i="15"/>
  <c r="AL11" i="15"/>
  <c r="AM11" i="15"/>
  <c r="AN11" i="15"/>
  <c r="AO11" i="15"/>
  <c r="AP3" i="14"/>
  <c r="AQ3" i="14"/>
  <c r="AR4" i="14"/>
  <c r="AP4" i="14"/>
  <c r="AQ4" i="14"/>
  <c r="AT4" i="14"/>
  <c r="AR5" i="14"/>
  <c r="AP5" i="14"/>
  <c r="AQ5" i="14"/>
  <c r="AT5" i="14"/>
  <c r="AR6" i="14"/>
  <c r="AP6" i="14"/>
  <c r="AQ6" i="14"/>
  <c r="AT6" i="14"/>
  <c r="AR7" i="14"/>
  <c r="AP7" i="14"/>
  <c r="AQ7" i="14"/>
  <c r="AT7" i="14"/>
  <c r="AR8" i="14"/>
  <c r="AP8" i="14"/>
  <c r="AQ8" i="14"/>
  <c r="AT8" i="14"/>
  <c r="AR9" i="14"/>
  <c r="AP9" i="14"/>
  <c r="AQ9" i="14"/>
  <c r="AT9" i="14"/>
  <c r="AR10" i="14"/>
  <c r="AP10" i="14"/>
  <c r="AQ10" i="14"/>
  <c r="AT10" i="14"/>
  <c r="AR11" i="14"/>
  <c r="AP11" i="14"/>
  <c r="AQ11" i="14"/>
  <c r="AT11" i="14"/>
  <c r="AR12" i="14"/>
  <c r="AP12" i="14"/>
  <c r="AQ12" i="14"/>
  <c r="AT12" i="14"/>
  <c r="AR13" i="14"/>
  <c r="AP13" i="14"/>
  <c r="AQ13" i="14"/>
  <c r="AT13" i="14"/>
  <c r="AL3" i="14"/>
  <c r="AM3" i="14"/>
  <c r="AN3" i="14"/>
  <c r="AO3" i="14"/>
  <c r="AL4" i="14"/>
  <c r="AM4" i="14"/>
  <c r="AN4" i="14"/>
  <c r="AO4" i="14"/>
  <c r="AL5" i="14"/>
  <c r="AM5" i="14"/>
  <c r="AN5" i="14"/>
  <c r="AO5" i="14"/>
  <c r="AL6" i="14"/>
  <c r="AM6" i="14"/>
  <c r="AN6" i="14"/>
  <c r="AO6" i="14"/>
  <c r="AL7" i="14"/>
  <c r="AM7" i="14"/>
  <c r="AN7" i="14"/>
  <c r="AO7" i="14"/>
  <c r="AL8" i="14"/>
  <c r="AM8" i="14"/>
  <c r="AN8" i="14"/>
  <c r="AO8" i="14"/>
  <c r="AL9" i="14"/>
  <c r="AM9" i="14"/>
  <c r="AN9" i="14"/>
  <c r="AO9" i="14"/>
  <c r="AL10" i="14"/>
  <c r="AM10" i="14"/>
  <c r="AN10" i="14"/>
  <c r="AO10" i="14"/>
  <c r="AL11" i="14"/>
  <c r="AM11" i="14"/>
  <c r="AN11" i="14"/>
  <c r="AO11" i="14"/>
  <c r="AL12" i="14"/>
  <c r="AM12" i="14"/>
  <c r="AN12" i="14"/>
  <c r="AO12" i="14"/>
  <c r="AL13" i="14"/>
  <c r="AM13" i="14"/>
  <c r="AN13" i="14"/>
  <c r="AO13" i="14"/>
  <c r="AR4" i="13"/>
  <c r="AP4" i="13"/>
  <c r="AQ4" i="13"/>
  <c r="AR5" i="13"/>
  <c r="AP5" i="13"/>
  <c r="AQ5" i="13"/>
  <c r="AT5" i="13"/>
  <c r="AR6" i="13"/>
  <c r="AP6" i="13"/>
  <c r="AQ6" i="13"/>
  <c r="AT6" i="13"/>
  <c r="AR7" i="13"/>
  <c r="AP7" i="13"/>
  <c r="AQ7" i="13"/>
  <c r="AT7" i="13"/>
  <c r="AR8" i="13"/>
  <c r="AP8" i="13"/>
  <c r="AQ8" i="13"/>
  <c r="AT8" i="13"/>
  <c r="AR9" i="13"/>
  <c r="AP9" i="13"/>
  <c r="AQ9" i="13"/>
  <c r="AT9" i="13"/>
  <c r="AR10" i="13"/>
  <c r="AP10" i="13"/>
  <c r="AQ10" i="13"/>
  <c r="AT10" i="13"/>
  <c r="AR11" i="13"/>
  <c r="AP11" i="13"/>
  <c r="AQ11" i="13"/>
  <c r="AT11" i="13"/>
  <c r="AR12" i="13"/>
  <c r="AP12" i="13"/>
  <c r="AQ12" i="13"/>
  <c r="AT12" i="13"/>
  <c r="AR13" i="13"/>
  <c r="AP13" i="13"/>
  <c r="AQ13" i="13"/>
  <c r="AT13" i="13"/>
  <c r="AR14" i="13"/>
  <c r="AP14" i="13"/>
  <c r="AQ14" i="13"/>
  <c r="AT14" i="13"/>
  <c r="AR15" i="13"/>
  <c r="AP15" i="13"/>
  <c r="AQ15" i="13"/>
  <c r="AT15" i="13"/>
  <c r="AR16" i="13"/>
  <c r="AP16" i="13"/>
  <c r="AQ16" i="13"/>
  <c r="AT16" i="13"/>
  <c r="AL3" i="13"/>
  <c r="AM3" i="13"/>
  <c r="AN3" i="13"/>
  <c r="AO3" i="13"/>
  <c r="AL4" i="13"/>
  <c r="AM4" i="13"/>
  <c r="AN4" i="13"/>
  <c r="AO4" i="13"/>
  <c r="AL5" i="13"/>
  <c r="AM5" i="13"/>
  <c r="AN5" i="13"/>
  <c r="AO5" i="13"/>
  <c r="AL6" i="13"/>
  <c r="AM6" i="13"/>
  <c r="AN6" i="13"/>
  <c r="AO6" i="13"/>
  <c r="AL7" i="13"/>
  <c r="AM7" i="13"/>
  <c r="AN7" i="13"/>
  <c r="AO7" i="13"/>
  <c r="AL8" i="13"/>
  <c r="AM8" i="13"/>
  <c r="AN8" i="13"/>
  <c r="AO8" i="13"/>
  <c r="AL9" i="13"/>
  <c r="AM9" i="13"/>
  <c r="AN9" i="13"/>
  <c r="AO9" i="13"/>
  <c r="AL10" i="13"/>
  <c r="AM10" i="13"/>
  <c r="AN10" i="13"/>
  <c r="AO10" i="13"/>
  <c r="AL11" i="13"/>
  <c r="AM11" i="13"/>
  <c r="AN11" i="13"/>
  <c r="AO11" i="13"/>
  <c r="AL12" i="13"/>
  <c r="AM12" i="13"/>
  <c r="AN12" i="13"/>
  <c r="AO12" i="13"/>
  <c r="AL13" i="13"/>
  <c r="AM13" i="13"/>
  <c r="AN13" i="13"/>
  <c r="AO13" i="13"/>
  <c r="AL14" i="13"/>
  <c r="AM14" i="13"/>
  <c r="AN14" i="13"/>
  <c r="AO14" i="13"/>
  <c r="AL15" i="13"/>
  <c r="AM15" i="13"/>
  <c r="AN15" i="13"/>
  <c r="AO15" i="13"/>
  <c r="AL16" i="13"/>
  <c r="AM16" i="13"/>
  <c r="AN16" i="13"/>
  <c r="AO16" i="13"/>
  <c r="D715" i="35"/>
  <c r="D714" i="35"/>
  <c r="D713" i="35"/>
  <c r="D712" i="35"/>
  <c r="D711" i="35"/>
  <c r="D710" i="35"/>
  <c r="D709" i="35"/>
  <c r="D708" i="35"/>
  <c r="D707" i="35"/>
  <c r="D706" i="35"/>
  <c r="D704" i="35"/>
  <c r="D701" i="35"/>
  <c r="D699" i="35"/>
  <c r="D698" i="35"/>
  <c r="D697" i="35"/>
  <c r="D696" i="35"/>
  <c r="D695" i="35"/>
  <c r="D694" i="35"/>
  <c r="D693" i="35"/>
  <c r="D692" i="35"/>
  <c r="D690" i="35"/>
  <c r="D689" i="35"/>
  <c r="D688" i="35"/>
  <c r="D685" i="35"/>
  <c r="D684" i="35"/>
  <c r="D682" i="35"/>
  <c r="D749" i="35"/>
  <c r="D748" i="35"/>
  <c r="D747" i="35"/>
  <c r="D746" i="35"/>
  <c r="D745" i="35"/>
  <c r="D744" i="35"/>
  <c r="D743" i="35"/>
  <c r="D742" i="35"/>
  <c r="D741" i="35"/>
  <c r="D740" i="35"/>
  <c r="D739" i="35"/>
  <c r="D738" i="35"/>
  <c r="D737" i="35"/>
  <c r="D736" i="35"/>
  <c r="D735" i="35"/>
  <c r="D734" i="35"/>
  <c r="D733" i="35"/>
  <c r="D732" i="35"/>
  <c r="D731" i="35"/>
  <c r="D730" i="35"/>
  <c r="D729" i="35"/>
  <c r="D728" i="35"/>
  <c r="D727" i="35"/>
  <c r="D726" i="35"/>
  <c r="D725" i="35"/>
  <c r="D724" i="35"/>
  <c r="D723" i="35"/>
  <c r="D722" i="35"/>
  <c r="D721" i="35"/>
  <c r="D720" i="35"/>
  <c r="D719" i="35"/>
  <c r="D718" i="35"/>
  <c r="D717" i="35"/>
  <c r="D716" i="35"/>
  <c r="B717" i="35"/>
  <c r="B718" i="35"/>
  <c r="B719" i="35"/>
  <c r="B720" i="35"/>
  <c r="B721" i="35"/>
  <c r="B722" i="35"/>
  <c r="B723" i="35"/>
  <c r="B724" i="35"/>
  <c r="B725" i="35"/>
  <c r="B726" i="35"/>
  <c r="B727" i="35"/>
  <c r="B728" i="35"/>
  <c r="B729" i="35"/>
  <c r="B730" i="35"/>
  <c r="B731" i="35"/>
  <c r="B732" i="35"/>
  <c r="B733" i="35"/>
  <c r="B734" i="35"/>
  <c r="B735" i="35"/>
  <c r="B736" i="35"/>
  <c r="B737" i="35"/>
  <c r="B738" i="35"/>
  <c r="B739" i="35"/>
  <c r="B740" i="35"/>
  <c r="B741" i="35"/>
  <c r="B742" i="35"/>
  <c r="B743" i="35"/>
  <c r="B744" i="35"/>
  <c r="B745" i="35"/>
  <c r="B746" i="35"/>
  <c r="B747" i="35"/>
  <c r="B748" i="35"/>
  <c r="B749" i="35"/>
  <c r="B716" i="35"/>
  <c r="B615" i="35"/>
  <c r="B616" i="35"/>
  <c r="B617" i="35"/>
  <c r="B618" i="35"/>
  <c r="B619" i="35"/>
  <c r="B620" i="35"/>
  <c r="B621" i="35"/>
  <c r="B622" i="35"/>
  <c r="B623" i="35"/>
  <c r="B624" i="35"/>
  <c r="B625" i="35"/>
  <c r="B626" i="35"/>
  <c r="B627" i="35"/>
  <c r="B628" i="35"/>
  <c r="B629" i="35"/>
  <c r="B630" i="35"/>
  <c r="B631" i="35"/>
  <c r="B632" i="35"/>
  <c r="B633" i="35"/>
  <c r="B634" i="35"/>
  <c r="B635" i="35"/>
  <c r="B636" i="35"/>
  <c r="B637" i="35"/>
  <c r="B638" i="35"/>
  <c r="B639" i="35"/>
  <c r="B640" i="35"/>
  <c r="B641" i="35"/>
  <c r="B642" i="35"/>
  <c r="B643" i="35"/>
  <c r="B644" i="35"/>
  <c r="B645" i="35"/>
  <c r="B646" i="35"/>
  <c r="B647" i="35"/>
  <c r="B614" i="35"/>
  <c r="D647" i="35"/>
  <c r="D646" i="35"/>
  <c r="D645" i="35"/>
  <c r="D644" i="35"/>
  <c r="D643" i="35"/>
  <c r="D642" i="35"/>
  <c r="D641" i="35"/>
  <c r="D640" i="35"/>
  <c r="D639" i="35"/>
  <c r="D638" i="35"/>
  <c r="D637" i="35"/>
  <c r="D636" i="35"/>
  <c r="D635" i="35"/>
  <c r="D634" i="35"/>
  <c r="D633" i="35"/>
  <c r="D632" i="35"/>
  <c r="D631" i="35"/>
  <c r="D630" i="35"/>
  <c r="D629" i="35"/>
  <c r="D628" i="35"/>
  <c r="D627" i="35"/>
  <c r="D626" i="35"/>
  <c r="D625" i="35"/>
  <c r="D624" i="35"/>
  <c r="D623" i="35"/>
  <c r="D622" i="35"/>
  <c r="D621" i="35"/>
  <c r="D620" i="35"/>
  <c r="D619" i="35"/>
  <c r="D618" i="35"/>
  <c r="D617" i="35"/>
  <c r="D616" i="35"/>
  <c r="D615" i="35"/>
  <c r="D614" i="35"/>
  <c r="B513" i="35"/>
  <c r="B514" i="35"/>
  <c r="B515" i="35"/>
  <c r="B516" i="35"/>
  <c r="B517" i="35"/>
  <c r="B518" i="35"/>
  <c r="B519" i="35"/>
  <c r="B520" i="35"/>
  <c r="B521" i="35"/>
  <c r="B522" i="35"/>
  <c r="B523" i="35"/>
  <c r="B524" i="35"/>
  <c r="B525" i="35"/>
  <c r="B526" i="35"/>
  <c r="B527" i="35"/>
  <c r="B528" i="35"/>
  <c r="B529" i="35"/>
  <c r="B530" i="35"/>
  <c r="B531" i="35"/>
  <c r="B532" i="35"/>
  <c r="B533" i="35"/>
  <c r="B534" i="35"/>
  <c r="B535" i="35"/>
  <c r="B536" i="35"/>
  <c r="B537" i="35"/>
  <c r="B538" i="35"/>
  <c r="B539" i="35"/>
  <c r="B540" i="35"/>
  <c r="B541" i="35"/>
  <c r="B542" i="35"/>
  <c r="B543" i="35"/>
  <c r="B544" i="35"/>
  <c r="B545" i="35"/>
  <c r="B512" i="35"/>
  <c r="D545" i="35"/>
  <c r="D544" i="35"/>
  <c r="D543" i="35"/>
  <c r="D542" i="35"/>
  <c r="D541" i="35"/>
  <c r="D540" i="35"/>
  <c r="D539" i="35"/>
  <c r="D538" i="35"/>
  <c r="D537" i="35"/>
  <c r="D536" i="35"/>
  <c r="D535" i="35"/>
  <c r="D534" i="35"/>
  <c r="D533" i="35"/>
  <c r="D532" i="35"/>
  <c r="D531" i="35"/>
  <c r="D530" i="35"/>
  <c r="D529" i="35"/>
  <c r="D528" i="35"/>
  <c r="D527" i="35"/>
  <c r="D526" i="35"/>
  <c r="D525" i="35"/>
  <c r="D524" i="35"/>
  <c r="D523" i="35"/>
  <c r="D522" i="35"/>
  <c r="D521" i="35"/>
  <c r="D520" i="35"/>
  <c r="D519" i="35"/>
  <c r="D518" i="35"/>
  <c r="D517" i="35"/>
  <c r="D516" i="35"/>
  <c r="D515" i="35"/>
  <c r="D514" i="35"/>
  <c r="D513" i="35"/>
  <c r="D512" i="35"/>
  <c r="B411" i="35"/>
  <c r="B412" i="35"/>
  <c r="B413" i="35"/>
  <c r="B414" i="35"/>
  <c r="B415" i="35"/>
  <c r="B416" i="35"/>
  <c r="B417" i="35"/>
  <c r="B418" i="35"/>
  <c r="B419" i="35"/>
  <c r="B420" i="35"/>
  <c r="B421" i="35"/>
  <c r="B422" i="35"/>
  <c r="B423" i="35"/>
  <c r="B424" i="35"/>
  <c r="B425" i="35"/>
  <c r="B426" i="35"/>
  <c r="B427" i="35"/>
  <c r="B428" i="35"/>
  <c r="B429" i="35"/>
  <c r="B430" i="35"/>
  <c r="B431" i="35"/>
  <c r="B432" i="35"/>
  <c r="B433" i="35"/>
  <c r="B434" i="35"/>
  <c r="B435" i="35"/>
  <c r="B436" i="35"/>
  <c r="B437" i="35"/>
  <c r="B438" i="35"/>
  <c r="B439" i="35"/>
  <c r="B440" i="35"/>
  <c r="B441" i="35"/>
  <c r="B442" i="35"/>
  <c r="B443" i="35"/>
  <c r="B410" i="35"/>
  <c r="D443" i="35"/>
  <c r="D442" i="35"/>
  <c r="D441" i="35"/>
  <c r="D440" i="35"/>
  <c r="D439" i="35"/>
  <c r="D438" i="35"/>
  <c r="D437" i="35"/>
  <c r="D436" i="35"/>
  <c r="D435" i="35"/>
  <c r="D434" i="35"/>
  <c r="D433" i="35"/>
  <c r="D432" i="35"/>
  <c r="D431" i="35"/>
  <c r="D430" i="35"/>
  <c r="D429" i="35"/>
  <c r="D428" i="35"/>
  <c r="D427" i="35"/>
  <c r="D426" i="35"/>
  <c r="D425" i="35"/>
  <c r="D424" i="35"/>
  <c r="D423" i="35"/>
  <c r="D422" i="35"/>
  <c r="D421" i="35"/>
  <c r="D420" i="35"/>
  <c r="D419" i="35"/>
  <c r="D418" i="35"/>
  <c r="D417" i="35"/>
  <c r="D416" i="35"/>
  <c r="D415" i="35"/>
  <c r="D414" i="35"/>
  <c r="D413" i="35"/>
  <c r="D412" i="35"/>
  <c r="D411" i="35"/>
  <c r="D410" i="35"/>
  <c r="B309" i="35"/>
  <c r="B310" i="35"/>
  <c r="B311" i="35"/>
  <c r="B312" i="35"/>
  <c r="B313" i="35"/>
  <c r="B314" i="35"/>
  <c r="B315" i="35"/>
  <c r="B316" i="35"/>
  <c r="B317" i="35"/>
  <c r="B318" i="35"/>
  <c r="B319" i="35"/>
  <c r="B320" i="35"/>
  <c r="B321" i="35"/>
  <c r="B322" i="35"/>
  <c r="B323" i="35"/>
  <c r="B324" i="35"/>
  <c r="B325" i="35"/>
  <c r="B326" i="35"/>
  <c r="B327" i="35"/>
  <c r="B328" i="35"/>
  <c r="B329" i="35"/>
  <c r="B330" i="35"/>
  <c r="B331" i="35"/>
  <c r="B332" i="35"/>
  <c r="B333" i="35"/>
  <c r="B334" i="35"/>
  <c r="B335" i="35"/>
  <c r="B336" i="35"/>
  <c r="B337" i="35"/>
  <c r="B338" i="35"/>
  <c r="B339" i="35"/>
  <c r="B340" i="35"/>
  <c r="B341" i="35"/>
  <c r="B308" i="35"/>
  <c r="D341" i="35"/>
  <c r="D340" i="35"/>
  <c r="D339" i="35"/>
  <c r="D338" i="35"/>
  <c r="D337" i="35"/>
  <c r="D336" i="35"/>
  <c r="D335" i="35"/>
  <c r="D334" i="35"/>
  <c r="D333" i="35"/>
  <c r="D332" i="35"/>
  <c r="D331" i="35"/>
  <c r="D330" i="35"/>
  <c r="D329" i="35"/>
  <c r="D328" i="35"/>
  <c r="D327" i="35"/>
  <c r="D326" i="35"/>
  <c r="D325" i="35"/>
  <c r="D324" i="35"/>
  <c r="D323" i="35"/>
  <c r="D322" i="35"/>
  <c r="D321" i="35"/>
  <c r="D320" i="35"/>
  <c r="D319" i="35"/>
  <c r="D318" i="35"/>
  <c r="D317" i="35"/>
  <c r="D316" i="35"/>
  <c r="D315" i="35"/>
  <c r="D314" i="35"/>
  <c r="D313" i="35"/>
  <c r="D312" i="35"/>
  <c r="D311" i="35"/>
  <c r="D310" i="35"/>
  <c r="D309" i="35"/>
  <c r="D308" i="35"/>
  <c r="D783" i="35"/>
  <c r="D782" i="35"/>
  <c r="D781" i="35"/>
  <c r="D780" i="35"/>
  <c r="D779" i="35"/>
  <c r="D778" i="35"/>
  <c r="D777" i="35"/>
  <c r="D776" i="35"/>
  <c r="D775" i="35"/>
  <c r="D774" i="35"/>
  <c r="D773" i="35"/>
  <c r="D772" i="35"/>
  <c r="D771" i="35"/>
  <c r="D770" i="35"/>
  <c r="D769" i="35"/>
  <c r="D768" i="35"/>
  <c r="D767" i="35"/>
  <c r="D766" i="35"/>
  <c r="D765" i="35"/>
  <c r="D764" i="35"/>
  <c r="D763" i="35"/>
  <c r="D762" i="35"/>
  <c r="D761" i="35"/>
  <c r="D760" i="35"/>
  <c r="D759" i="35"/>
  <c r="D758" i="35"/>
  <c r="D757" i="35"/>
  <c r="D756" i="35"/>
  <c r="D755" i="35"/>
  <c r="D754" i="35"/>
  <c r="D753" i="35"/>
  <c r="D752" i="35"/>
  <c r="D751" i="35"/>
  <c r="D750" i="35"/>
  <c r="B715" i="35"/>
  <c r="B714" i="35"/>
  <c r="B713" i="35"/>
  <c r="B712" i="35"/>
  <c r="B711" i="35"/>
  <c r="B710" i="35"/>
  <c r="B709" i="35"/>
  <c r="B708" i="35"/>
  <c r="B707" i="35"/>
  <c r="B706" i="35"/>
  <c r="B705" i="35"/>
  <c r="B704" i="35"/>
  <c r="B703" i="35"/>
  <c r="B702" i="35"/>
  <c r="B701" i="35"/>
  <c r="B700" i="35"/>
  <c r="B699" i="35"/>
  <c r="B698" i="35"/>
  <c r="B697" i="35"/>
  <c r="B696" i="35"/>
  <c r="B695" i="35"/>
  <c r="B694" i="35"/>
  <c r="B693" i="35"/>
  <c r="B692" i="35"/>
  <c r="B691" i="35"/>
  <c r="B690" i="35"/>
  <c r="B689" i="35"/>
  <c r="B688" i="35"/>
  <c r="B687" i="35"/>
  <c r="B686" i="35"/>
  <c r="B685" i="35"/>
  <c r="B684" i="35"/>
  <c r="B683" i="35"/>
  <c r="B682" i="35"/>
  <c r="D681" i="35"/>
  <c r="B681" i="35"/>
  <c r="D680" i="35"/>
  <c r="B680" i="35"/>
  <c r="D679" i="35"/>
  <c r="B679" i="35"/>
  <c r="D678" i="35"/>
  <c r="B678" i="35"/>
  <c r="D677" i="35"/>
  <c r="B677" i="35"/>
  <c r="D676" i="35"/>
  <c r="B676" i="35"/>
  <c r="D675" i="35"/>
  <c r="B675" i="35"/>
  <c r="D674" i="35"/>
  <c r="B674" i="35"/>
  <c r="D673" i="35"/>
  <c r="B673" i="35"/>
  <c r="D672" i="35"/>
  <c r="B672" i="35"/>
  <c r="D671" i="35"/>
  <c r="B671" i="35"/>
  <c r="D670" i="35"/>
  <c r="B670" i="35"/>
  <c r="D669" i="35"/>
  <c r="B669" i="35"/>
  <c r="D668" i="35"/>
  <c r="B668" i="35"/>
  <c r="D667" i="35"/>
  <c r="B667" i="35"/>
  <c r="D666" i="35"/>
  <c r="B666" i="35"/>
  <c r="D665" i="35"/>
  <c r="B665" i="35"/>
  <c r="D664" i="35"/>
  <c r="B664" i="35"/>
  <c r="D663" i="35"/>
  <c r="B663" i="35"/>
  <c r="D662" i="35"/>
  <c r="B662" i="35"/>
  <c r="D661" i="35"/>
  <c r="B661" i="35"/>
  <c r="D660" i="35"/>
  <c r="B660" i="35"/>
  <c r="D659" i="35"/>
  <c r="B659" i="35"/>
  <c r="D658" i="35"/>
  <c r="B658" i="35"/>
  <c r="D657" i="35"/>
  <c r="B657" i="35"/>
  <c r="D656" i="35"/>
  <c r="B656" i="35"/>
  <c r="D655" i="35"/>
  <c r="B655" i="35"/>
  <c r="D654" i="35"/>
  <c r="B654" i="35"/>
  <c r="D653" i="35"/>
  <c r="B653" i="35"/>
  <c r="D652" i="35"/>
  <c r="B652" i="35"/>
  <c r="D651" i="35"/>
  <c r="B651" i="35"/>
  <c r="D650" i="35"/>
  <c r="B650" i="35"/>
  <c r="D649" i="35"/>
  <c r="B649" i="35"/>
  <c r="D648" i="35"/>
  <c r="B648" i="35"/>
  <c r="D613" i="35"/>
  <c r="B613" i="35"/>
  <c r="D612" i="35"/>
  <c r="B612" i="35"/>
  <c r="D611" i="35"/>
  <c r="B611" i="35"/>
  <c r="D610" i="35"/>
  <c r="B610" i="35"/>
  <c r="D609" i="35"/>
  <c r="B609" i="35"/>
  <c r="D608" i="35"/>
  <c r="B608" i="35"/>
  <c r="D607" i="35"/>
  <c r="B607" i="35"/>
  <c r="D606" i="35"/>
  <c r="B606" i="35"/>
  <c r="D605" i="35"/>
  <c r="B605" i="35"/>
  <c r="D604" i="35"/>
  <c r="B604" i="35"/>
  <c r="D603" i="35"/>
  <c r="B603" i="35"/>
  <c r="D602" i="35"/>
  <c r="B602" i="35"/>
  <c r="D601" i="35"/>
  <c r="B601" i="35"/>
  <c r="D600" i="35"/>
  <c r="B600" i="35"/>
  <c r="D599" i="35"/>
  <c r="B599" i="35"/>
  <c r="D598" i="35"/>
  <c r="B598" i="35"/>
  <c r="D597" i="35"/>
  <c r="B597" i="35"/>
  <c r="D596" i="35"/>
  <c r="B596" i="35"/>
  <c r="D595" i="35"/>
  <c r="B595" i="35"/>
  <c r="D594" i="35"/>
  <c r="B594" i="35"/>
  <c r="D593" i="35"/>
  <c r="B593" i="35"/>
  <c r="D592" i="35"/>
  <c r="B592" i="35"/>
  <c r="D591" i="35"/>
  <c r="B591" i="35"/>
  <c r="D590" i="35"/>
  <c r="B590" i="35"/>
  <c r="D589" i="35"/>
  <c r="B589" i="35"/>
  <c r="D588" i="35"/>
  <c r="B588" i="35"/>
  <c r="D587" i="35"/>
  <c r="B587" i="35"/>
  <c r="D586" i="35"/>
  <c r="B586" i="35"/>
  <c r="D585" i="35"/>
  <c r="B585" i="35"/>
  <c r="D584" i="35"/>
  <c r="B584" i="35"/>
  <c r="D583" i="35"/>
  <c r="B583" i="35"/>
  <c r="D582" i="35"/>
  <c r="B582" i="35"/>
  <c r="D581" i="35"/>
  <c r="B581" i="35"/>
  <c r="D580" i="35"/>
  <c r="B580" i="35"/>
  <c r="D579" i="35"/>
  <c r="B579" i="35"/>
  <c r="D578" i="35"/>
  <c r="B578" i="35"/>
  <c r="D577" i="35"/>
  <c r="B577" i="35"/>
  <c r="D576" i="35"/>
  <c r="B576" i="35"/>
  <c r="D575" i="35"/>
  <c r="B575" i="35"/>
  <c r="D574" i="35"/>
  <c r="B574" i="35"/>
  <c r="D573" i="35"/>
  <c r="B573" i="35"/>
  <c r="D572" i="35"/>
  <c r="B572" i="35"/>
  <c r="D571" i="35"/>
  <c r="B571" i="35"/>
  <c r="D570" i="35"/>
  <c r="B570" i="35"/>
  <c r="D569" i="35"/>
  <c r="B569" i="35"/>
  <c r="D568" i="35"/>
  <c r="B568" i="35"/>
  <c r="D567" i="35"/>
  <c r="B567" i="35"/>
  <c r="D566" i="35"/>
  <c r="B566" i="35"/>
  <c r="D565" i="35"/>
  <c r="B565" i="35"/>
  <c r="D564" i="35"/>
  <c r="B564" i="35"/>
  <c r="D563" i="35"/>
  <c r="B563" i="35"/>
  <c r="D562" i="35"/>
  <c r="B562" i="35"/>
  <c r="D561" i="35"/>
  <c r="B561" i="35"/>
  <c r="D560" i="35"/>
  <c r="B560" i="35"/>
  <c r="D559" i="35"/>
  <c r="B559" i="35"/>
  <c r="D558" i="35"/>
  <c r="B558" i="35"/>
  <c r="D557" i="35"/>
  <c r="B557" i="35"/>
  <c r="D556" i="35"/>
  <c r="B556" i="35"/>
  <c r="D555" i="35"/>
  <c r="B555" i="35"/>
  <c r="D554" i="35"/>
  <c r="B554" i="35"/>
  <c r="D553" i="35"/>
  <c r="B553" i="35"/>
  <c r="D552" i="35"/>
  <c r="B552" i="35"/>
  <c r="D551" i="35"/>
  <c r="B551" i="35"/>
  <c r="D550" i="35"/>
  <c r="B550" i="35"/>
  <c r="D549" i="35"/>
  <c r="B549" i="35"/>
  <c r="D548" i="35"/>
  <c r="B548" i="35"/>
  <c r="D547" i="35"/>
  <c r="B547" i="35"/>
  <c r="D546" i="35"/>
  <c r="B546" i="35"/>
  <c r="D511" i="35"/>
  <c r="B511" i="35"/>
  <c r="D510" i="35"/>
  <c r="B510" i="35"/>
  <c r="D509" i="35"/>
  <c r="B509" i="35"/>
  <c r="D508" i="35"/>
  <c r="B508" i="35"/>
  <c r="D507" i="35"/>
  <c r="B507" i="35"/>
  <c r="D506" i="35"/>
  <c r="B506" i="35"/>
  <c r="D505" i="35"/>
  <c r="B505" i="35"/>
  <c r="D504" i="35"/>
  <c r="B504" i="35"/>
  <c r="D503" i="35"/>
  <c r="B503" i="35"/>
  <c r="D502" i="35"/>
  <c r="B502" i="35"/>
  <c r="D501" i="35"/>
  <c r="B501" i="35"/>
  <c r="D500" i="35"/>
  <c r="B500" i="35"/>
  <c r="D499" i="35"/>
  <c r="B499" i="35"/>
  <c r="D498" i="35"/>
  <c r="B498" i="35"/>
  <c r="D497" i="35"/>
  <c r="B497" i="35"/>
  <c r="D496" i="35"/>
  <c r="B496" i="35"/>
  <c r="D495" i="35"/>
  <c r="B495" i="35"/>
  <c r="D494" i="35"/>
  <c r="B494" i="35"/>
  <c r="D493" i="35"/>
  <c r="B493" i="35"/>
  <c r="D492" i="35"/>
  <c r="B492" i="35"/>
  <c r="D491" i="35"/>
  <c r="B491" i="35"/>
  <c r="D490" i="35"/>
  <c r="B490" i="35"/>
  <c r="D489" i="35"/>
  <c r="B489" i="35"/>
  <c r="D488" i="35"/>
  <c r="B488" i="35"/>
  <c r="D487" i="35"/>
  <c r="B487" i="35"/>
  <c r="D486" i="35"/>
  <c r="B486" i="35"/>
  <c r="D485" i="35"/>
  <c r="B485" i="35"/>
  <c r="D484" i="35"/>
  <c r="B484" i="35"/>
  <c r="D483" i="35"/>
  <c r="B483" i="35"/>
  <c r="D482" i="35"/>
  <c r="B482" i="35"/>
  <c r="D481" i="35"/>
  <c r="B481" i="35"/>
  <c r="D480" i="35"/>
  <c r="B480" i="35"/>
  <c r="D479" i="35"/>
  <c r="B479" i="35"/>
  <c r="D478" i="35"/>
  <c r="B478" i="35"/>
  <c r="D477" i="35"/>
  <c r="B477" i="35"/>
  <c r="D476" i="35"/>
  <c r="B476" i="35"/>
  <c r="D475" i="35"/>
  <c r="B475" i="35"/>
  <c r="D474" i="35"/>
  <c r="B474" i="35"/>
  <c r="D473" i="35"/>
  <c r="B473" i="35"/>
  <c r="D472" i="35"/>
  <c r="B472" i="35"/>
  <c r="D471" i="35"/>
  <c r="B471" i="35"/>
  <c r="D470" i="35"/>
  <c r="B470" i="35"/>
  <c r="D469" i="35"/>
  <c r="B469" i="35"/>
  <c r="D468" i="35"/>
  <c r="B468" i="35"/>
  <c r="D467" i="35"/>
  <c r="B467" i="35"/>
  <c r="D466" i="35"/>
  <c r="B466" i="35"/>
  <c r="D465" i="35"/>
  <c r="B465" i="35"/>
  <c r="D464" i="35"/>
  <c r="B464" i="35"/>
  <c r="D463" i="35"/>
  <c r="B463" i="35"/>
  <c r="D462" i="35"/>
  <c r="B462" i="35"/>
  <c r="D461" i="35"/>
  <c r="B461" i="35"/>
  <c r="D460" i="35"/>
  <c r="B460" i="35"/>
  <c r="D459" i="35"/>
  <c r="B459" i="35"/>
  <c r="D458" i="35"/>
  <c r="B458" i="35"/>
  <c r="D457" i="35"/>
  <c r="B457" i="35"/>
  <c r="D456" i="35"/>
  <c r="B456" i="35"/>
  <c r="D455" i="35"/>
  <c r="B455" i="35"/>
  <c r="D454" i="35"/>
  <c r="B454" i="35"/>
  <c r="D453" i="35"/>
  <c r="B453" i="35"/>
  <c r="D452" i="35"/>
  <c r="B452" i="35"/>
  <c r="D451" i="35"/>
  <c r="B451" i="35"/>
  <c r="D450" i="35"/>
  <c r="B450" i="35"/>
  <c r="D449" i="35"/>
  <c r="B449" i="35"/>
  <c r="D448" i="35"/>
  <c r="B448" i="35"/>
  <c r="D447" i="35"/>
  <c r="B447" i="35"/>
  <c r="D446" i="35"/>
  <c r="B446" i="35"/>
  <c r="D445" i="35"/>
  <c r="B445" i="35"/>
  <c r="D444" i="35"/>
  <c r="B444" i="35"/>
  <c r="D409" i="35"/>
  <c r="B409" i="35"/>
  <c r="D408" i="35"/>
  <c r="B408" i="35"/>
  <c r="D407" i="35"/>
  <c r="B407" i="35"/>
  <c r="D406" i="35"/>
  <c r="B406" i="35"/>
  <c r="D405" i="35"/>
  <c r="B405" i="35"/>
  <c r="D404" i="35"/>
  <c r="B404" i="35"/>
  <c r="D403" i="35"/>
  <c r="B403" i="35"/>
  <c r="D402" i="35"/>
  <c r="B402" i="35"/>
  <c r="D401" i="35"/>
  <c r="B401" i="35"/>
  <c r="D400" i="35"/>
  <c r="B400" i="35"/>
  <c r="D399" i="35"/>
  <c r="B399" i="35"/>
  <c r="D398" i="35"/>
  <c r="B398" i="35"/>
  <c r="D397" i="35"/>
  <c r="B397" i="35"/>
  <c r="D396" i="35"/>
  <c r="B396" i="35"/>
  <c r="D395" i="35"/>
  <c r="B395" i="35"/>
  <c r="D394" i="35"/>
  <c r="B394" i="35"/>
  <c r="D393" i="35"/>
  <c r="B393" i="35"/>
  <c r="D392" i="35"/>
  <c r="B392" i="35"/>
  <c r="D391" i="35"/>
  <c r="B391" i="35"/>
  <c r="D390" i="35"/>
  <c r="B390" i="35"/>
  <c r="D389" i="35"/>
  <c r="B389" i="35"/>
  <c r="D388" i="35"/>
  <c r="B388" i="35"/>
  <c r="D387" i="35"/>
  <c r="B387" i="35"/>
  <c r="D386" i="35"/>
  <c r="B386" i="35"/>
  <c r="D385" i="35"/>
  <c r="B385" i="35"/>
  <c r="D384" i="35"/>
  <c r="B384" i="35"/>
  <c r="D383" i="35"/>
  <c r="B383" i="35"/>
  <c r="D382" i="35"/>
  <c r="B382" i="35"/>
  <c r="D381" i="35"/>
  <c r="B381" i="35"/>
  <c r="D380" i="35"/>
  <c r="B380" i="35"/>
  <c r="D379" i="35"/>
  <c r="B379" i="35"/>
  <c r="D378" i="35"/>
  <c r="B378" i="35"/>
  <c r="D377" i="35"/>
  <c r="B377" i="35"/>
  <c r="D376" i="35"/>
  <c r="B376" i="35"/>
  <c r="D375" i="35"/>
  <c r="B375" i="35"/>
  <c r="D374" i="35"/>
  <c r="B374" i="35"/>
  <c r="D373" i="35"/>
  <c r="B373" i="35"/>
  <c r="D372" i="35"/>
  <c r="B372" i="35"/>
  <c r="D371" i="35"/>
  <c r="B371" i="35"/>
  <c r="D370" i="35"/>
  <c r="B370" i="35"/>
  <c r="D369" i="35"/>
  <c r="B369" i="35"/>
  <c r="D368" i="35"/>
  <c r="B368" i="35"/>
  <c r="D367" i="35"/>
  <c r="B367" i="35"/>
  <c r="D366" i="35"/>
  <c r="B366" i="35"/>
  <c r="D365" i="35"/>
  <c r="B365" i="35"/>
  <c r="D364" i="35"/>
  <c r="B364" i="35"/>
  <c r="D363" i="35"/>
  <c r="B363" i="35"/>
  <c r="D362" i="35"/>
  <c r="B362" i="35"/>
  <c r="D361" i="35"/>
  <c r="B361" i="35"/>
  <c r="D360" i="35"/>
  <c r="B360" i="35"/>
  <c r="D359" i="35"/>
  <c r="B359" i="35"/>
  <c r="D358" i="35"/>
  <c r="B358" i="35"/>
  <c r="D357" i="35"/>
  <c r="B357" i="35"/>
  <c r="D356" i="35"/>
  <c r="B356" i="35"/>
  <c r="D355" i="35"/>
  <c r="B355" i="35"/>
  <c r="D354" i="35"/>
  <c r="B354" i="35"/>
  <c r="D353" i="35"/>
  <c r="B353" i="35"/>
  <c r="D352" i="35"/>
  <c r="B352" i="35"/>
  <c r="D351" i="35"/>
  <c r="B351" i="35"/>
  <c r="D350" i="35"/>
  <c r="B350" i="35"/>
  <c r="D349" i="35"/>
  <c r="B349" i="35"/>
  <c r="D348" i="35"/>
  <c r="B348" i="35"/>
  <c r="D347" i="35"/>
  <c r="B347" i="35"/>
  <c r="D346" i="35"/>
  <c r="B346" i="35"/>
  <c r="D345" i="35"/>
  <c r="B345" i="35"/>
  <c r="D344" i="35"/>
  <c r="B344" i="35"/>
  <c r="D343" i="35"/>
  <c r="B343" i="35"/>
  <c r="D342" i="35"/>
  <c r="B342" i="35"/>
  <c r="D307" i="35"/>
  <c r="B307" i="35"/>
  <c r="D306" i="35"/>
  <c r="B306" i="35"/>
  <c r="D305" i="35"/>
  <c r="B305" i="35"/>
  <c r="D304" i="35"/>
  <c r="B304" i="35"/>
  <c r="D303" i="35"/>
  <c r="B303" i="35"/>
  <c r="D302" i="35"/>
  <c r="B302" i="35"/>
  <c r="D301" i="35"/>
  <c r="B301" i="35"/>
  <c r="D300" i="35"/>
  <c r="B300" i="35"/>
  <c r="D299" i="35"/>
  <c r="B299" i="35"/>
  <c r="D298" i="35"/>
  <c r="B298" i="35"/>
  <c r="D297" i="35"/>
  <c r="B297" i="35"/>
  <c r="D296" i="35"/>
  <c r="B296" i="35"/>
  <c r="D295" i="35"/>
  <c r="B295" i="35"/>
  <c r="D294" i="35"/>
  <c r="B294" i="35"/>
  <c r="D293" i="35"/>
  <c r="B293" i="35"/>
  <c r="D292" i="35"/>
  <c r="B292" i="35"/>
  <c r="D291" i="35"/>
  <c r="B291" i="35"/>
  <c r="D290" i="35"/>
  <c r="B290" i="35"/>
  <c r="D289" i="35"/>
  <c r="B289" i="35"/>
  <c r="D288" i="35"/>
  <c r="B288" i="35"/>
  <c r="D287" i="35"/>
  <c r="B287" i="35"/>
  <c r="D286" i="35"/>
  <c r="B286" i="35"/>
  <c r="D285" i="35"/>
  <c r="B285" i="35"/>
  <c r="D284" i="35"/>
  <c r="B284" i="35"/>
  <c r="D283" i="35"/>
  <c r="B283" i="35"/>
  <c r="D282" i="35"/>
  <c r="B282" i="35"/>
  <c r="D281" i="35"/>
  <c r="B281" i="35"/>
  <c r="D280" i="35"/>
  <c r="B280" i="35"/>
  <c r="D279" i="35"/>
  <c r="B279" i="35"/>
  <c r="D278" i="35"/>
  <c r="B278" i="35"/>
  <c r="D277" i="35"/>
  <c r="B277" i="35"/>
  <c r="D276" i="35"/>
  <c r="B276" i="35"/>
  <c r="D275" i="35"/>
  <c r="B275" i="35"/>
  <c r="D274" i="35"/>
  <c r="B274" i="35"/>
  <c r="D273" i="35"/>
  <c r="B273" i="35"/>
  <c r="D272" i="35"/>
  <c r="B272" i="35"/>
  <c r="D271" i="35"/>
  <c r="B271" i="35"/>
  <c r="D270" i="35"/>
  <c r="B270" i="35"/>
  <c r="D269" i="35"/>
  <c r="B269" i="35"/>
  <c r="D268" i="35"/>
  <c r="B268" i="35"/>
  <c r="D267" i="35"/>
  <c r="B267" i="35"/>
  <c r="D266" i="35"/>
  <c r="B266" i="35"/>
  <c r="D265" i="35"/>
  <c r="B265" i="35"/>
  <c r="D264" i="35"/>
  <c r="B264" i="35"/>
  <c r="D263" i="35"/>
  <c r="B263" i="35"/>
  <c r="D262" i="35"/>
  <c r="B262" i="35"/>
  <c r="D261" i="35"/>
  <c r="B261" i="35"/>
  <c r="D260" i="35"/>
  <c r="B260" i="35"/>
  <c r="D259" i="35"/>
  <c r="B259" i="35"/>
  <c r="D258" i="35"/>
  <c r="B258" i="35"/>
  <c r="D257" i="35"/>
  <c r="B257" i="35"/>
  <c r="D256" i="35"/>
  <c r="B256" i="35"/>
  <c r="D255" i="35"/>
  <c r="B255" i="35"/>
  <c r="D254" i="35"/>
  <c r="B254" i="35"/>
  <c r="D253" i="35"/>
  <c r="B253" i="35"/>
  <c r="D252" i="35"/>
  <c r="B252" i="35"/>
  <c r="D251" i="35"/>
  <c r="B251" i="35"/>
  <c r="D250" i="35"/>
  <c r="B250" i="35"/>
  <c r="D249" i="35"/>
  <c r="B249" i="35"/>
  <c r="D248" i="35"/>
  <c r="B248" i="35"/>
  <c r="D247" i="35"/>
  <c r="B247" i="35"/>
  <c r="D246" i="35"/>
  <c r="B246" i="35"/>
  <c r="D245" i="35"/>
  <c r="B245" i="35"/>
  <c r="D244" i="35"/>
  <c r="B244" i="35"/>
  <c r="D243" i="35"/>
  <c r="B243" i="35"/>
  <c r="D242" i="35"/>
  <c r="B242" i="35"/>
  <c r="D241" i="35"/>
  <c r="B241" i="35"/>
  <c r="D240" i="35"/>
  <c r="B240" i="35"/>
  <c r="D239" i="35"/>
  <c r="D238" i="35"/>
  <c r="D237" i="35"/>
  <c r="D236" i="35"/>
  <c r="D235" i="35"/>
  <c r="D234" i="35"/>
  <c r="D233" i="35"/>
  <c r="D232" i="35"/>
  <c r="D231" i="35"/>
  <c r="D230" i="35"/>
  <c r="D229" i="35"/>
  <c r="D228" i="35"/>
  <c r="D227" i="35"/>
  <c r="D226" i="35"/>
  <c r="D225" i="35"/>
  <c r="D224" i="35"/>
  <c r="D223" i="35"/>
  <c r="D222" i="35"/>
  <c r="D221" i="35"/>
  <c r="D220" i="35"/>
  <c r="D219" i="35"/>
  <c r="D218" i="35"/>
  <c r="D217" i="35"/>
  <c r="D216" i="35"/>
  <c r="D215" i="35"/>
  <c r="D214" i="35"/>
  <c r="D213" i="35"/>
  <c r="D212" i="35"/>
  <c r="D211" i="35"/>
  <c r="D210" i="35"/>
  <c r="D209" i="35"/>
  <c r="D208" i="35"/>
  <c r="D207" i="35"/>
  <c r="D206" i="35"/>
  <c r="D205" i="35"/>
  <c r="D204" i="35"/>
  <c r="D203" i="35"/>
  <c r="D202" i="35"/>
  <c r="D201" i="35"/>
  <c r="D200" i="35"/>
  <c r="D199" i="35"/>
  <c r="D198" i="35"/>
  <c r="D197" i="35"/>
  <c r="D196" i="35"/>
  <c r="D195" i="35"/>
  <c r="D194" i="35"/>
  <c r="D193" i="35"/>
  <c r="D192" i="35"/>
  <c r="D191" i="35"/>
  <c r="D190" i="35"/>
  <c r="D189" i="35"/>
  <c r="D188" i="35"/>
  <c r="D187" i="35"/>
  <c r="D186" i="35"/>
  <c r="D185" i="35"/>
  <c r="D184" i="35"/>
  <c r="D183" i="35"/>
  <c r="D182" i="35"/>
  <c r="D181" i="35"/>
  <c r="D180" i="35"/>
  <c r="D179" i="35"/>
  <c r="D178" i="35"/>
  <c r="D177" i="35"/>
  <c r="D176" i="35"/>
  <c r="D175" i="35"/>
  <c r="D174" i="35"/>
  <c r="D173" i="35"/>
  <c r="D172" i="35"/>
  <c r="D171" i="35"/>
  <c r="D170" i="35"/>
  <c r="D169" i="35"/>
  <c r="D168" i="35"/>
  <c r="D167" i="35"/>
  <c r="D166" i="35"/>
  <c r="D165" i="35"/>
  <c r="D164" i="35"/>
  <c r="D163" i="35"/>
  <c r="D162" i="35"/>
  <c r="D161" i="35"/>
  <c r="D160" i="35"/>
  <c r="D159" i="35"/>
  <c r="D158" i="35"/>
  <c r="D157" i="35"/>
  <c r="D156" i="35"/>
  <c r="D155" i="35"/>
  <c r="D154" i="35"/>
  <c r="D153" i="35"/>
  <c r="D152" i="35"/>
  <c r="D151" i="35"/>
  <c r="D150" i="35"/>
  <c r="D149" i="35"/>
  <c r="D148" i="35"/>
  <c r="D147" i="35"/>
  <c r="D146" i="35"/>
  <c r="D145" i="35"/>
  <c r="D144" i="35"/>
  <c r="D143" i="35"/>
  <c r="D142" i="35"/>
  <c r="D141" i="35"/>
  <c r="D140" i="35"/>
  <c r="D139" i="35"/>
  <c r="D138" i="35"/>
  <c r="D137" i="35"/>
  <c r="D136" i="35"/>
  <c r="D135" i="35"/>
  <c r="D134" i="35"/>
  <c r="D133" i="35"/>
  <c r="D132" i="35"/>
  <c r="D131" i="35"/>
  <c r="D130" i="35"/>
  <c r="D129" i="35"/>
  <c r="D128" i="35"/>
  <c r="D127" i="35"/>
  <c r="D126" i="35"/>
  <c r="D125" i="35"/>
  <c r="D124" i="35"/>
  <c r="D123" i="35"/>
  <c r="D122" i="35"/>
  <c r="D121" i="35"/>
  <c r="D120" i="35"/>
  <c r="D119" i="35"/>
  <c r="D118" i="35"/>
  <c r="D117" i="35"/>
  <c r="D116" i="35"/>
  <c r="D115" i="35"/>
  <c r="D114" i="35"/>
  <c r="D113" i="35"/>
  <c r="D112" i="35"/>
  <c r="D111" i="35"/>
  <c r="D110" i="35"/>
  <c r="D109" i="35"/>
  <c r="D108" i="35"/>
  <c r="D107" i="35"/>
  <c r="D106" i="35"/>
  <c r="D105" i="35"/>
  <c r="D104" i="35"/>
  <c r="D103" i="35"/>
  <c r="D102" i="35"/>
  <c r="D101" i="35"/>
  <c r="D100" i="35"/>
  <c r="D99" i="35"/>
  <c r="D98" i="35"/>
  <c r="D97" i="35"/>
  <c r="D96" i="35"/>
  <c r="D95" i="35"/>
  <c r="D94" i="35"/>
  <c r="D93" i="35"/>
  <c r="D92" i="35"/>
  <c r="D91" i="35"/>
  <c r="D90" i="35"/>
  <c r="D89" i="35"/>
  <c r="D88" i="35"/>
  <c r="D87" i="35"/>
  <c r="D86" i="35"/>
  <c r="D85" i="35"/>
  <c r="D84" i="35"/>
  <c r="D83" i="35"/>
  <c r="D82" i="35"/>
  <c r="D81" i="35"/>
  <c r="D80" i="35"/>
  <c r="D79" i="35"/>
  <c r="D78" i="35"/>
  <c r="D77" i="35"/>
  <c r="D76" i="35"/>
  <c r="D75" i="35"/>
  <c r="D74" i="35"/>
  <c r="D73" i="35"/>
  <c r="D72" i="35"/>
  <c r="D71" i="35"/>
  <c r="D70" i="35"/>
  <c r="D69" i="35"/>
  <c r="D68" i="35"/>
  <c r="D67" i="35"/>
  <c r="D66" i="35"/>
  <c r="D65" i="35"/>
  <c r="D64" i="35"/>
  <c r="D63" i="35"/>
  <c r="D62" i="35"/>
  <c r="D61" i="35"/>
  <c r="D60" i="35"/>
  <c r="D59" i="35"/>
  <c r="D58" i="35"/>
  <c r="D57" i="35"/>
  <c r="D56" i="35"/>
  <c r="D55" i="35"/>
  <c r="D54" i="35"/>
  <c r="D53" i="35"/>
  <c r="D52" i="35"/>
  <c r="D51" i="35"/>
  <c r="D50" i="35"/>
  <c r="D49" i="35"/>
  <c r="D48" i="35"/>
  <c r="D47" i="35"/>
  <c r="D46" i="35"/>
  <c r="D45" i="35"/>
  <c r="D44" i="35"/>
  <c r="D43" i="35"/>
  <c r="D42" i="35"/>
  <c r="D41" i="35"/>
  <c r="D40" i="35"/>
  <c r="D39" i="35"/>
  <c r="D38" i="35"/>
  <c r="D37" i="35"/>
  <c r="D36" i="35"/>
  <c r="D35" i="35"/>
  <c r="D34" i="35"/>
  <c r="D33" i="35"/>
  <c r="D32" i="35"/>
  <c r="D31" i="35"/>
  <c r="D30" i="35"/>
  <c r="D29" i="35"/>
  <c r="D28" i="35"/>
  <c r="D27" i="35"/>
  <c r="D26" i="35"/>
  <c r="D25" i="35"/>
  <c r="D24" i="35"/>
  <c r="D23" i="35"/>
  <c r="D22" i="35"/>
  <c r="D21" i="35"/>
  <c r="D20" i="35"/>
  <c r="D19" i="35"/>
  <c r="D18" i="35"/>
  <c r="D17" i="35"/>
  <c r="D16" i="35"/>
  <c r="D15" i="35"/>
  <c r="D14" i="35"/>
  <c r="D13" i="35"/>
  <c r="D12" i="35"/>
  <c r="D11" i="35"/>
  <c r="D10" i="35"/>
  <c r="D9" i="35"/>
  <c r="D8" i="35"/>
  <c r="D7" i="35"/>
  <c r="D6" i="35"/>
  <c r="D5" i="35"/>
  <c r="D4" i="35"/>
  <c r="D3" i="35"/>
  <c r="D2" i="35"/>
  <c r="AB1" i="34"/>
  <c r="AC1" i="34"/>
  <c r="AD1" i="34"/>
  <c r="AE1" i="34"/>
  <c r="AF1" i="34"/>
  <c r="AB2" i="34"/>
  <c r="AC2" i="34"/>
  <c r="AD2" i="34"/>
  <c r="AE2" i="34"/>
  <c r="AF2" i="34"/>
  <c r="AB3" i="34"/>
  <c r="AC3" i="34"/>
  <c r="AD3" i="34"/>
  <c r="AE3" i="34"/>
  <c r="AF3" i="34"/>
  <c r="AB4" i="34"/>
  <c r="AC4" i="34"/>
  <c r="AD4" i="34"/>
  <c r="AE4" i="34"/>
  <c r="AF4" i="34"/>
  <c r="AB5" i="34"/>
  <c r="AC5" i="34"/>
  <c r="AD5" i="34"/>
  <c r="AE5" i="34"/>
  <c r="AF5" i="34"/>
  <c r="AB6" i="34"/>
  <c r="AC6" i="34"/>
  <c r="AD6" i="34"/>
  <c r="AE6" i="34"/>
  <c r="AF6" i="34"/>
  <c r="AB7" i="34"/>
  <c r="AC7" i="34"/>
  <c r="AD7" i="34"/>
  <c r="AE7" i="34"/>
  <c r="AF7" i="34"/>
  <c r="AB8" i="34"/>
  <c r="AC8" i="34"/>
  <c r="AD8" i="34"/>
  <c r="AE8" i="34"/>
  <c r="AF8" i="34"/>
  <c r="AB9" i="34"/>
  <c r="AC9" i="34"/>
  <c r="AD9" i="34"/>
  <c r="AE9" i="34"/>
  <c r="AF9" i="34"/>
  <c r="AB10" i="34"/>
  <c r="AC10" i="34"/>
  <c r="AD10" i="34"/>
  <c r="AE10" i="34"/>
  <c r="AF10" i="34"/>
  <c r="AB11" i="34"/>
  <c r="AC11" i="34"/>
  <c r="AD11" i="34"/>
  <c r="AE11" i="34"/>
  <c r="AF11" i="34"/>
  <c r="AB12" i="34"/>
  <c r="AC12" i="34"/>
  <c r="AD12" i="34"/>
  <c r="AE12" i="34"/>
  <c r="AF12" i="34"/>
  <c r="AB13" i="34"/>
  <c r="AC13" i="34"/>
  <c r="AD13" i="34"/>
  <c r="AE13" i="34"/>
  <c r="AF13" i="34"/>
  <c r="AB14" i="34"/>
  <c r="AC14" i="34"/>
  <c r="AD14" i="34"/>
  <c r="AE14" i="34"/>
  <c r="AF14" i="34"/>
  <c r="AB15" i="34"/>
  <c r="AC15" i="34"/>
  <c r="AD15" i="34"/>
  <c r="AE15" i="34"/>
  <c r="AF15" i="34"/>
  <c r="AB16" i="34"/>
  <c r="AC16" i="34"/>
  <c r="AD16" i="34"/>
  <c r="AE16" i="34"/>
  <c r="AF16" i="34"/>
  <c r="AB17" i="34"/>
  <c r="AC17" i="34"/>
  <c r="AD17" i="34"/>
  <c r="AE17" i="34"/>
  <c r="AF17" i="34"/>
  <c r="AB18" i="34"/>
  <c r="AC18" i="34"/>
  <c r="AD18" i="34"/>
  <c r="AE18" i="34"/>
  <c r="AF18" i="34"/>
  <c r="AB19" i="34"/>
  <c r="AC19" i="34"/>
  <c r="AD19" i="34"/>
  <c r="AE19" i="34"/>
  <c r="AF19" i="34"/>
  <c r="AB20" i="34"/>
  <c r="AC20" i="34"/>
  <c r="AD20" i="34"/>
  <c r="AE20" i="34"/>
  <c r="AF20" i="34"/>
  <c r="AB21" i="34"/>
  <c r="AC21" i="34"/>
  <c r="AD21" i="34"/>
  <c r="AE21" i="34"/>
  <c r="AF21" i="34"/>
  <c r="AB22" i="34"/>
  <c r="AC22" i="34"/>
  <c r="AD22" i="34"/>
  <c r="AE22" i="34"/>
  <c r="AF22" i="34"/>
  <c r="AB23" i="34"/>
  <c r="AC23" i="34"/>
  <c r="AD23" i="34"/>
  <c r="AE23" i="34"/>
  <c r="AF23" i="34"/>
  <c r="AB24" i="34"/>
  <c r="AC24" i="34"/>
  <c r="AD24" i="34"/>
  <c r="AE24" i="34"/>
  <c r="AF24" i="34"/>
  <c r="AB25" i="34"/>
  <c r="AC25" i="34"/>
  <c r="AD25" i="34"/>
  <c r="AE25" i="34"/>
  <c r="AF25" i="34"/>
  <c r="AB26" i="34"/>
  <c r="AC26" i="34"/>
  <c r="AD26" i="34"/>
  <c r="AE26" i="34"/>
  <c r="AF26" i="34"/>
  <c r="AB27" i="34"/>
  <c r="AC27" i="34"/>
  <c r="AD27" i="34"/>
  <c r="AE27" i="34"/>
  <c r="AF27" i="34"/>
  <c r="AB28" i="34"/>
  <c r="AC28" i="34"/>
  <c r="AD28" i="34"/>
  <c r="AE28" i="34"/>
  <c r="AF28" i="34"/>
  <c r="AB29" i="34"/>
  <c r="AC29" i="34"/>
  <c r="AD29" i="34"/>
  <c r="AE29" i="34"/>
  <c r="AF29" i="34"/>
  <c r="AB30" i="34"/>
  <c r="AC30" i="34"/>
  <c r="AD30" i="34"/>
  <c r="AE30" i="34"/>
  <c r="AF30" i="34"/>
  <c r="AB31" i="34"/>
  <c r="AC31" i="34"/>
  <c r="AD31" i="34"/>
  <c r="AE31" i="34"/>
  <c r="AF31" i="34"/>
  <c r="AB32" i="34"/>
  <c r="AC32" i="34"/>
  <c r="AD32" i="34"/>
  <c r="AE32" i="34"/>
  <c r="AF32" i="34"/>
  <c r="AB33" i="34"/>
  <c r="AC33" i="34"/>
  <c r="AD33" i="34"/>
  <c r="AE33" i="34"/>
  <c r="AF33" i="34"/>
  <c r="AB34" i="34"/>
  <c r="AC34" i="34"/>
  <c r="AD34" i="34"/>
  <c r="AE34" i="34"/>
  <c r="AF34" i="34"/>
  <c r="AB35" i="34"/>
  <c r="AC35" i="34"/>
  <c r="AD35" i="34"/>
  <c r="AE35" i="34"/>
  <c r="AF35" i="34"/>
  <c r="AB36" i="34"/>
  <c r="AC36" i="34"/>
  <c r="AD36" i="34"/>
  <c r="AE36" i="34"/>
  <c r="AF36" i="34"/>
  <c r="AB37" i="34"/>
  <c r="AC37" i="34"/>
  <c r="AD37" i="34"/>
  <c r="AE37" i="34"/>
  <c r="AF37" i="34"/>
  <c r="AB38" i="34"/>
  <c r="AC38" i="34"/>
  <c r="AD38" i="34"/>
  <c r="AE38" i="34"/>
  <c r="AF38" i="34"/>
  <c r="AQ10" i="11" l="1"/>
  <c r="AQ11" i="11"/>
  <c r="AQ12" i="11"/>
  <c r="AQ13" i="11"/>
  <c r="AQ14" i="11"/>
  <c r="AQ15" i="11"/>
  <c r="AQ16" i="11"/>
  <c r="AQ17" i="11"/>
  <c r="AQ18" i="11"/>
  <c r="AQ19" i="11"/>
  <c r="AQ20" i="11"/>
  <c r="AQ21" i="11"/>
  <c r="AQ22" i="11"/>
  <c r="AQ23" i="11"/>
  <c r="AQ24" i="11"/>
  <c r="AQ25" i="11"/>
  <c r="AQ26" i="11"/>
  <c r="AQ27" i="11"/>
  <c r="AQ28" i="11"/>
  <c r="AQ29" i="11"/>
  <c r="AQ30" i="11"/>
  <c r="AQ31" i="11"/>
  <c r="AQ32" i="11"/>
  <c r="AQ33" i="11"/>
  <c r="AQ34" i="11"/>
  <c r="AQ35" i="11"/>
  <c r="AQ36" i="11"/>
  <c r="AQ37" i="11"/>
  <c r="AQ38" i="11"/>
  <c r="AQ39" i="11"/>
  <c r="AQ40" i="11"/>
  <c r="AQ41" i="11"/>
  <c r="AQ42" i="11"/>
  <c r="AQ43" i="11"/>
  <c r="AQ44" i="11"/>
  <c r="AQ45" i="11"/>
  <c r="AQ9" i="11"/>
  <c r="AR7" i="11"/>
  <c r="AQ7" i="11"/>
  <c r="AE7" i="11"/>
  <c r="AF7" i="11"/>
  <c r="AG7" i="11"/>
  <c r="AH7" i="11"/>
  <c r="AI7" i="11"/>
  <c r="AJ7" i="11"/>
  <c r="AD7" i="11"/>
  <c r="AK9" i="11"/>
  <c r="AS4" i="13" s="1"/>
  <c r="AL9" i="11"/>
  <c r="AT4" i="13" s="1"/>
  <c r="AK10" i="11"/>
  <c r="AS5" i="13" s="1"/>
  <c r="AL10" i="11"/>
  <c r="AK11" i="11"/>
  <c r="AS6" i="13" s="1"/>
  <c r="AL11" i="11"/>
  <c r="AK12" i="11"/>
  <c r="AS7" i="13" s="1"/>
  <c r="AL12" i="11"/>
  <c r="AK13" i="11"/>
  <c r="AS8" i="13" s="1"/>
  <c r="AL13" i="11"/>
  <c r="AK14" i="11"/>
  <c r="AS9" i="13" s="1"/>
  <c r="AL14" i="11"/>
  <c r="AK15" i="11"/>
  <c r="AS10" i="13" s="1"/>
  <c r="AL15" i="11"/>
  <c r="AK16" i="11"/>
  <c r="AL16" i="11"/>
  <c r="AK17" i="11"/>
  <c r="AS12" i="13" s="1"/>
  <c r="AL17" i="11"/>
  <c r="AK18" i="11"/>
  <c r="AS13" i="13" s="1"/>
  <c r="AL18" i="11"/>
  <c r="AK19" i="11"/>
  <c r="AS14" i="13" s="1"/>
  <c r="AL19" i="11"/>
  <c r="AK20" i="11"/>
  <c r="AS15" i="13" s="1"/>
  <c r="AL20" i="11"/>
  <c r="AR20" i="11" s="1"/>
  <c r="AK21" i="11"/>
  <c r="AS16" i="13" s="1"/>
  <c r="AL21" i="11"/>
  <c r="AK22" i="11"/>
  <c r="AS4" i="14" s="1"/>
  <c r="AL22" i="11"/>
  <c r="AK23" i="11"/>
  <c r="AS5" i="14" s="1"/>
  <c r="AL23" i="11"/>
  <c r="AK24" i="11"/>
  <c r="AL24" i="11"/>
  <c r="AK25" i="11"/>
  <c r="AS7" i="14" s="1"/>
  <c r="AL25" i="11"/>
  <c r="AK26" i="11"/>
  <c r="AS8" i="14" s="1"/>
  <c r="AL26" i="11"/>
  <c r="AK27" i="11"/>
  <c r="AS9" i="14" s="1"/>
  <c r="AL27" i="11"/>
  <c r="AK28" i="11"/>
  <c r="AL28" i="11"/>
  <c r="AK29" i="11"/>
  <c r="AS11" i="14" s="1"/>
  <c r="AL29" i="11"/>
  <c r="AK30" i="11"/>
  <c r="AS12" i="14" s="1"/>
  <c r="AL30" i="11"/>
  <c r="AK31" i="11"/>
  <c r="AS13" i="14" s="1"/>
  <c r="AL31" i="11"/>
  <c r="AK32" i="11"/>
  <c r="AS4" i="15" s="1"/>
  <c r="AL32" i="11"/>
  <c r="AK33" i="11"/>
  <c r="AS5" i="15" s="1"/>
  <c r="AL33" i="11"/>
  <c r="AK34" i="11"/>
  <c r="AS6" i="15" s="1"/>
  <c r="AL34" i="11"/>
  <c r="AK35" i="11"/>
  <c r="AS7" i="15" s="1"/>
  <c r="AL35" i="11"/>
  <c r="AK36" i="11"/>
  <c r="AL36" i="11"/>
  <c r="AK37" i="11"/>
  <c r="AS9" i="15" s="1"/>
  <c r="AL37" i="11"/>
  <c r="AK38" i="11"/>
  <c r="AS10" i="15" s="1"/>
  <c r="AL38" i="11"/>
  <c r="AK39" i="11"/>
  <c r="AS11" i="15" s="1"/>
  <c r="AL39" i="11"/>
  <c r="AK40" i="11"/>
  <c r="AS4" i="31" s="1"/>
  <c r="AL40" i="11"/>
  <c r="AK41" i="11"/>
  <c r="AS5" i="31" s="1"/>
  <c r="AL41" i="11"/>
  <c r="AK42" i="11"/>
  <c r="AS6" i="31" s="1"/>
  <c r="AL42" i="11"/>
  <c r="AK43" i="11"/>
  <c r="AS7" i="31" s="1"/>
  <c r="AL43" i="11"/>
  <c r="AK44" i="11"/>
  <c r="AL44" i="11"/>
  <c r="AK45" i="11"/>
  <c r="AS9" i="31" s="1"/>
  <c r="AL45" i="11"/>
  <c r="P7" i="11"/>
  <c r="Q7" i="11"/>
  <c r="R7" i="11"/>
  <c r="S7" i="11"/>
  <c r="T7" i="11"/>
  <c r="U7" i="11"/>
  <c r="V7" i="11"/>
  <c r="E2" i="34"/>
  <c r="F2" i="34"/>
  <c r="G2" i="34"/>
  <c r="E3" i="34"/>
  <c r="G3" i="34"/>
  <c r="E4" i="34"/>
  <c r="G4" i="34"/>
  <c r="AM7" i="11"/>
  <c r="AP7" i="11"/>
  <c r="AO7" i="11"/>
  <c r="AN7" i="11"/>
  <c r="AR44" i="11" l="1"/>
  <c r="AS8" i="31"/>
  <c r="AR32" i="11"/>
  <c r="AR40" i="11"/>
  <c r="AR36" i="11"/>
  <c r="AS8" i="15"/>
  <c r="AR28" i="11"/>
  <c r="AS10" i="14"/>
  <c r="AR30" i="11"/>
  <c r="AR24" i="11"/>
  <c r="AS6" i="14"/>
  <c r="AR16" i="11"/>
  <c r="AS11" i="13"/>
  <c r="AR14" i="11"/>
  <c r="AR10" i="11"/>
  <c r="AR26" i="11"/>
  <c r="AR15" i="11"/>
  <c r="AR42" i="11"/>
  <c r="AR38" i="11"/>
  <c r="AR34" i="11"/>
  <c r="AR22" i="11"/>
  <c r="AR18" i="11"/>
  <c r="AR45" i="11"/>
  <c r="AR41" i="11"/>
  <c r="AR37" i="11"/>
  <c r="AR33" i="11"/>
  <c r="AR29" i="11"/>
  <c r="AR25" i="11"/>
  <c r="AR21" i="11"/>
  <c r="AR17" i="11"/>
  <c r="AR13" i="11"/>
  <c r="AR9" i="11"/>
  <c r="AR19" i="11"/>
  <c r="AR39" i="11"/>
  <c r="AR43" i="11"/>
  <c r="AR35" i="11"/>
  <c r="AR31" i="11"/>
  <c r="AR23" i="11"/>
  <c r="AR27" i="11"/>
  <c r="AR12" i="11"/>
  <c r="AR11" i="11"/>
  <c r="G5" i="34"/>
  <c r="F3" i="34"/>
  <c r="F4" i="34"/>
  <c r="E5" i="34"/>
  <c r="AF3" i="31"/>
  <c r="AE3" i="31"/>
  <c r="C4" i="13"/>
  <c r="AF3" i="15"/>
  <c r="AE3" i="15"/>
  <c r="AF3" i="14"/>
  <c r="AE3" i="14"/>
  <c r="AF3" i="13"/>
  <c r="AE3" i="13"/>
  <c r="G6" i="34" l="1"/>
  <c r="F5" i="34"/>
  <c r="E6" i="34"/>
  <c r="Q1" i="34"/>
  <c r="P1" i="34"/>
  <c r="O1" i="34"/>
  <c r="N1" i="34"/>
  <c r="M1" i="34"/>
  <c r="L1" i="34"/>
  <c r="K1" i="34"/>
  <c r="J1" i="34"/>
  <c r="I1" i="34"/>
  <c r="H1" i="34"/>
  <c r="G1" i="34"/>
  <c r="F1" i="34"/>
  <c r="E1" i="34"/>
  <c r="C5" i="13"/>
  <c r="G7" i="34" l="1"/>
  <c r="F6" i="34"/>
  <c r="E7" i="34"/>
  <c r="X7" i="11"/>
  <c r="Y7" i="11"/>
  <c r="Z7" i="11"/>
  <c r="AA7" i="11"/>
  <c r="AA1" i="34" s="1"/>
  <c r="AB7" i="11"/>
  <c r="AC7" i="11"/>
  <c r="W7" i="11"/>
  <c r="V1" i="34"/>
  <c r="G8" i="34" l="1"/>
  <c r="F7" i="34"/>
  <c r="E8" i="34"/>
  <c r="Z1" i="34"/>
  <c r="W1" i="34"/>
  <c r="Y1" i="34"/>
  <c r="X1" i="34"/>
  <c r="AC3" i="14"/>
  <c r="AC3" i="31"/>
  <c r="AC3" i="15"/>
  <c r="AC3" i="13"/>
  <c r="AB3" i="15"/>
  <c r="AB3" i="14"/>
  <c r="AB3" i="31"/>
  <c r="AB3" i="13"/>
  <c r="AD3" i="31"/>
  <c r="AD3" i="13"/>
  <c r="AD3" i="14"/>
  <c r="AD3" i="15"/>
  <c r="AA3" i="13"/>
  <c r="AA3" i="15"/>
  <c r="AA3" i="14"/>
  <c r="AA3" i="31"/>
  <c r="C6" i="13"/>
  <c r="G9" i="34" l="1"/>
  <c r="F8" i="34"/>
  <c r="E9" i="34"/>
  <c r="C7" i="13"/>
  <c r="G10" i="34" l="1"/>
  <c r="F9" i="34"/>
  <c r="E10" i="34"/>
  <c r="C8" i="13"/>
  <c r="G11" i="34" l="1"/>
  <c r="F10" i="34"/>
  <c r="E11" i="34"/>
  <c r="R1" i="34"/>
  <c r="P3" i="13"/>
  <c r="P3" i="15"/>
  <c r="P3" i="14"/>
  <c r="P3" i="31"/>
  <c r="S3" i="15"/>
  <c r="S3" i="14"/>
  <c r="S3" i="31"/>
  <c r="S3" i="13"/>
  <c r="U1" i="34"/>
  <c r="Q3" i="15"/>
  <c r="Q3" i="13"/>
  <c r="Q3" i="14"/>
  <c r="Q3" i="31"/>
  <c r="S1" i="34"/>
  <c r="C9" i="13"/>
  <c r="R3" i="15"/>
  <c r="R3" i="13"/>
  <c r="R3" i="14"/>
  <c r="R3" i="31"/>
  <c r="T1" i="34"/>
  <c r="G12" i="34" l="1"/>
  <c r="F11" i="34"/>
  <c r="E12" i="34"/>
  <c r="C10" i="13"/>
  <c r="G13" i="34" l="1"/>
  <c r="F12" i="34"/>
  <c r="E13" i="34"/>
  <c r="C11" i="13"/>
  <c r="G14" i="34" l="1"/>
  <c r="F13" i="34"/>
  <c r="E14" i="34"/>
  <c r="C12" i="13"/>
  <c r="G15" i="34" l="1"/>
  <c r="F14" i="34"/>
  <c r="E15" i="34"/>
  <c r="C13" i="13"/>
  <c r="G16" i="34" l="1"/>
  <c r="F15" i="34"/>
  <c r="E16" i="34"/>
  <c r="C14" i="13"/>
  <c r="G17" i="34" l="1"/>
  <c r="F16" i="34"/>
  <c r="E17" i="34"/>
  <c r="C15" i="13"/>
  <c r="G18" i="34" l="1"/>
  <c r="F17" i="34"/>
  <c r="E18" i="34"/>
  <c r="C16" i="13"/>
  <c r="G19" i="34" l="1"/>
  <c r="F18" i="34"/>
  <c r="E19" i="34"/>
  <c r="C4" i="14"/>
  <c r="G20" i="34" l="1"/>
  <c r="F19" i="34"/>
  <c r="E20" i="34"/>
  <c r="C5" i="14"/>
  <c r="G21" i="34" l="1"/>
  <c r="F20" i="34"/>
  <c r="E21" i="34"/>
  <c r="C6" i="14"/>
  <c r="G22" i="34" l="1"/>
  <c r="F21" i="34"/>
  <c r="E22" i="34"/>
  <c r="C7" i="14"/>
  <c r="G23" i="34" l="1"/>
  <c r="F22" i="34"/>
  <c r="E23" i="34"/>
  <c r="C8" i="14"/>
  <c r="G24" i="34" l="1"/>
  <c r="F23" i="34"/>
  <c r="E24" i="34"/>
  <c r="C9" i="14"/>
  <c r="G25" i="34" l="1"/>
  <c r="F24" i="34"/>
  <c r="E25" i="34"/>
  <c r="C10" i="14"/>
  <c r="G26" i="34" l="1"/>
  <c r="F25" i="34"/>
  <c r="E26" i="34"/>
  <c r="C11" i="14"/>
  <c r="G27" i="34" l="1"/>
  <c r="F26" i="34"/>
  <c r="E27" i="34"/>
  <c r="C12" i="14"/>
  <c r="G28" i="34" l="1"/>
  <c r="F27" i="34"/>
  <c r="E28" i="34"/>
  <c r="C13" i="14"/>
  <c r="G29" i="34" l="1"/>
  <c r="F28" i="34"/>
  <c r="E29" i="34"/>
  <c r="C4" i="15"/>
  <c r="G30" i="34" l="1"/>
  <c r="F29" i="34"/>
  <c r="E30" i="34"/>
  <c r="C5" i="15"/>
  <c r="G31" i="34" l="1"/>
  <c r="F30" i="34"/>
  <c r="E31" i="34"/>
  <c r="C6" i="15"/>
  <c r="G32" i="34" l="1"/>
  <c r="F31" i="34"/>
  <c r="E32" i="34"/>
  <c r="C7" i="15"/>
  <c r="G33" i="34" l="1"/>
  <c r="F32" i="34"/>
  <c r="E33" i="34"/>
  <c r="C8" i="15"/>
  <c r="G34" i="34" l="1"/>
  <c r="F33" i="34"/>
  <c r="E34" i="34"/>
  <c r="C9" i="15"/>
  <c r="G35" i="34" l="1"/>
  <c r="F34" i="34"/>
  <c r="E35" i="34"/>
  <c r="C10" i="15"/>
  <c r="G36" i="34" l="1"/>
  <c r="F35" i="34"/>
  <c r="E36" i="34"/>
  <c r="C11" i="15"/>
  <c r="G37" i="34" l="1"/>
  <c r="F36" i="34"/>
  <c r="E38" i="34"/>
  <c r="E37" i="34"/>
  <c r="C4" i="31"/>
  <c r="G38" i="34" l="1"/>
  <c r="F38" i="34"/>
  <c r="F37" i="34"/>
  <c r="C5" i="31"/>
  <c r="H2" i="34" l="1"/>
  <c r="C6" i="31"/>
  <c r="H3" i="34" l="1"/>
  <c r="C7" i="31"/>
  <c r="H4" i="34" l="1"/>
  <c r="C8" i="31"/>
  <c r="H5" i="34" l="1"/>
  <c r="C9" i="31"/>
  <c r="H6" i="34" l="1"/>
  <c r="D4" i="13"/>
  <c r="H7" i="34" l="1"/>
  <c r="D5" i="13"/>
  <c r="H8" i="34" l="1"/>
  <c r="D6" i="13"/>
  <c r="H9" i="34" l="1"/>
  <c r="D7" i="13"/>
  <c r="H10" i="34" l="1"/>
  <c r="D8" i="13"/>
  <c r="H11" i="34" l="1"/>
  <c r="D9" i="13"/>
  <c r="H12" i="34" l="1"/>
  <c r="D10" i="13"/>
  <c r="H13" i="34" l="1"/>
  <c r="D11" i="13"/>
  <c r="H14" i="34" l="1"/>
  <c r="D12" i="13"/>
  <c r="H15" i="34" l="1"/>
  <c r="D13" i="13"/>
  <c r="H16" i="34" l="1"/>
  <c r="D14" i="13"/>
  <c r="H17" i="34" l="1"/>
  <c r="D15" i="13"/>
  <c r="H18" i="34" l="1"/>
  <c r="D16" i="13"/>
  <c r="H19" i="34" l="1"/>
  <c r="D4" i="14"/>
  <c r="H20" i="34" l="1"/>
  <c r="D5" i="14"/>
  <c r="H21" i="34" l="1"/>
  <c r="D6" i="14"/>
  <c r="H22" i="34" l="1"/>
  <c r="D7" i="14"/>
  <c r="H23" i="34" l="1"/>
  <c r="D8" i="14"/>
  <c r="H24" i="34" l="1"/>
  <c r="D9" i="14"/>
  <c r="H25" i="34" l="1"/>
  <c r="D10" i="14"/>
  <c r="H26" i="34" l="1"/>
  <c r="D11" i="14"/>
  <c r="H27" i="34" l="1"/>
  <c r="D12" i="14"/>
  <c r="H28" i="34" l="1"/>
  <c r="D13" i="14"/>
  <c r="H29" i="34" l="1"/>
  <c r="D4" i="15"/>
  <c r="H30" i="34" l="1"/>
  <c r="D5" i="15"/>
  <c r="H31" i="34" l="1"/>
  <c r="D6" i="15"/>
  <c r="H32" i="34" l="1"/>
  <c r="D7" i="15"/>
  <c r="H33" i="34" l="1"/>
  <c r="D8" i="15"/>
  <c r="H34" i="34" l="1"/>
  <c r="D9" i="15"/>
  <c r="H35" i="34" l="1"/>
  <c r="D10" i="15"/>
  <c r="H36" i="34" l="1"/>
  <c r="D11" i="15"/>
  <c r="H37" i="34" l="1"/>
  <c r="D4" i="31"/>
  <c r="H38" i="34" l="1"/>
  <c r="D5" i="31"/>
  <c r="I2" i="34" l="1"/>
  <c r="D6" i="31"/>
  <c r="I3" i="34" l="1"/>
  <c r="D7" i="31"/>
  <c r="I4" i="34" l="1"/>
  <c r="D8" i="31"/>
  <c r="I5" i="34" l="1"/>
  <c r="D9" i="31"/>
  <c r="I6" i="34" l="1"/>
  <c r="E4" i="13"/>
  <c r="I7" i="34" l="1"/>
  <c r="E5" i="13"/>
  <c r="I8" i="34" l="1"/>
  <c r="E6" i="13"/>
  <c r="I9" i="34" l="1"/>
  <c r="E7" i="13"/>
  <c r="I10" i="34" l="1"/>
  <c r="E8" i="13"/>
  <c r="I11" i="34" l="1"/>
  <c r="E9" i="13"/>
  <c r="I12" i="34" l="1"/>
  <c r="E10" i="13"/>
  <c r="I13" i="34" l="1"/>
  <c r="E11" i="13"/>
  <c r="I14" i="34" l="1"/>
  <c r="E12" i="13"/>
  <c r="I15" i="34" l="1"/>
  <c r="E13" i="13"/>
  <c r="I16" i="34" l="1"/>
  <c r="E14" i="13"/>
  <c r="I17" i="34" l="1"/>
  <c r="E15" i="13"/>
  <c r="I18" i="34" l="1"/>
  <c r="E16" i="13"/>
  <c r="I19" i="34" l="1"/>
  <c r="E4" i="14"/>
  <c r="I20" i="34" l="1"/>
  <c r="E5" i="14"/>
  <c r="I21" i="34" l="1"/>
  <c r="E6" i="14"/>
  <c r="I22" i="34" l="1"/>
  <c r="E7" i="14"/>
  <c r="I23" i="34" l="1"/>
  <c r="E8" i="14"/>
  <c r="I24" i="34" l="1"/>
  <c r="E9" i="14"/>
  <c r="I25" i="34" l="1"/>
  <c r="E10" i="14"/>
  <c r="I26" i="34" l="1"/>
  <c r="E11" i="14"/>
  <c r="I27" i="34" l="1"/>
  <c r="E12" i="14"/>
  <c r="I28" i="34" l="1"/>
  <c r="E13" i="14"/>
  <c r="I29" i="34" l="1"/>
  <c r="E4" i="15"/>
  <c r="I30" i="34" l="1"/>
  <c r="E5" i="15"/>
  <c r="I31" i="34" l="1"/>
  <c r="E6" i="15"/>
  <c r="I32" i="34" l="1"/>
  <c r="E7" i="15"/>
  <c r="I33" i="34" l="1"/>
  <c r="E8" i="15"/>
  <c r="I34" i="34" l="1"/>
  <c r="E9" i="15"/>
  <c r="I35" i="34" l="1"/>
  <c r="E10" i="15"/>
  <c r="I36" i="34" l="1"/>
  <c r="E11" i="15"/>
  <c r="I37" i="34" l="1"/>
  <c r="E4" i="31"/>
  <c r="I38" i="34" l="1"/>
  <c r="E5" i="31"/>
  <c r="J2" i="34" l="1"/>
  <c r="E6" i="31"/>
  <c r="J3" i="34" l="1"/>
  <c r="E7" i="31"/>
  <c r="AH5" i="13" l="1"/>
  <c r="W5" i="13"/>
  <c r="J4" i="34"/>
  <c r="E8" i="31"/>
  <c r="W6" i="13" l="1"/>
  <c r="AH6" i="13"/>
  <c r="J5" i="34"/>
  <c r="E9" i="31"/>
  <c r="W7" i="13" l="1"/>
  <c r="AH7" i="13"/>
  <c r="J6" i="34"/>
  <c r="F4" i="13"/>
  <c r="J7" i="34" l="1"/>
  <c r="W8" i="13"/>
  <c r="AH8" i="13"/>
  <c r="F5" i="13"/>
  <c r="AH9" i="13" l="1"/>
  <c r="W9" i="13"/>
  <c r="J8" i="34"/>
  <c r="F6" i="13"/>
  <c r="W10" i="13" l="1"/>
  <c r="AH10" i="13"/>
  <c r="J9" i="34"/>
  <c r="F7" i="13"/>
  <c r="W11" i="13" l="1"/>
  <c r="AH11" i="13"/>
  <c r="J10" i="34"/>
  <c r="F8" i="13"/>
  <c r="W12" i="13" l="1"/>
  <c r="AH12" i="13"/>
  <c r="J11" i="34"/>
  <c r="F9" i="13"/>
  <c r="AH13" i="13" l="1"/>
  <c r="W13" i="13"/>
  <c r="J12" i="34"/>
  <c r="F10" i="13"/>
  <c r="AH14" i="13" l="1"/>
  <c r="W14" i="13"/>
  <c r="J13" i="34"/>
  <c r="F11" i="13"/>
  <c r="W15" i="13" l="1"/>
  <c r="AH15" i="13"/>
  <c r="J14" i="34"/>
  <c r="F12" i="13"/>
  <c r="W16" i="13" l="1"/>
  <c r="AH16" i="13"/>
  <c r="J15" i="34"/>
  <c r="F13" i="13"/>
  <c r="AH4" i="14" l="1"/>
  <c r="W4" i="14"/>
  <c r="J16" i="34"/>
  <c r="F14" i="13"/>
  <c r="AH5" i="14" l="1"/>
  <c r="W5" i="14"/>
  <c r="J17" i="34"/>
  <c r="F15" i="13"/>
  <c r="AH6" i="14" l="1"/>
  <c r="W6" i="14"/>
  <c r="J18" i="34"/>
  <c r="F16" i="13"/>
  <c r="J19" i="34" l="1"/>
  <c r="W7" i="14"/>
  <c r="AH7" i="14"/>
  <c r="F4" i="14"/>
  <c r="W8" i="14" l="1"/>
  <c r="AH8" i="14"/>
  <c r="J20" i="34"/>
  <c r="F5" i="14"/>
  <c r="J21" i="34" l="1"/>
  <c r="AH9" i="14"/>
  <c r="W9" i="14"/>
  <c r="F6" i="14"/>
  <c r="W10" i="14" l="1"/>
  <c r="AH10" i="14"/>
  <c r="J22" i="34"/>
  <c r="F7" i="14"/>
  <c r="W11" i="14" l="1"/>
  <c r="AH11" i="14"/>
  <c r="J23" i="34"/>
  <c r="F8" i="14"/>
  <c r="W12" i="14" l="1"/>
  <c r="AH12" i="14"/>
  <c r="J24" i="34"/>
  <c r="F9" i="14"/>
  <c r="W13" i="14" l="1"/>
  <c r="AH13" i="14"/>
  <c r="J25" i="34"/>
  <c r="F10" i="14"/>
  <c r="J26" i="34" l="1"/>
  <c r="W4" i="15"/>
  <c r="W5" i="15"/>
  <c r="F11" i="14"/>
  <c r="J27" i="34" l="1"/>
  <c r="F12" i="14"/>
  <c r="W6" i="15" l="1"/>
  <c r="J28" i="34"/>
  <c r="F13" i="14"/>
  <c r="W7" i="15" l="1"/>
  <c r="J29" i="34"/>
  <c r="F4" i="15"/>
  <c r="J30" i="34" l="1"/>
  <c r="W8" i="15"/>
  <c r="F5" i="15"/>
  <c r="W9" i="15" l="1"/>
  <c r="J31" i="34"/>
  <c r="F6" i="15"/>
  <c r="W10" i="15" l="1"/>
  <c r="J32" i="34"/>
  <c r="F7" i="15"/>
  <c r="W11" i="15" l="1"/>
  <c r="J33" i="34"/>
  <c r="F8" i="15"/>
  <c r="AH4" i="31" l="1"/>
  <c r="W4" i="31"/>
  <c r="J34" i="34"/>
  <c r="F9" i="15"/>
  <c r="AH5" i="31" l="1"/>
  <c r="W5" i="31"/>
  <c r="J35" i="34"/>
  <c r="F10" i="15"/>
  <c r="J36" i="34" l="1"/>
  <c r="W6" i="31"/>
  <c r="AH6" i="31"/>
  <c r="F11" i="15"/>
  <c r="W7" i="31" l="1"/>
  <c r="AH7" i="31"/>
  <c r="J37" i="34"/>
  <c r="F4" i="31"/>
  <c r="AH8" i="31" l="1"/>
  <c r="W8" i="31"/>
  <c r="J38" i="34"/>
  <c r="F5" i="31"/>
  <c r="AH9" i="31" l="1"/>
  <c r="W9" i="31"/>
  <c r="K2" i="34"/>
  <c r="F6" i="31"/>
  <c r="K3" i="34" l="1"/>
  <c r="F7" i="31"/>
  <c r="K4" i="34" l="1"/>
  <c r="F8" i="31"/>
  <c r="K5" i="34" l="1"/>
  <c r="F9" i="31"/>
  <c r="K6" i="34" l="1"/>
  <c r="G4" i="13"/>
  <c r="K7" i="34" l="1"/>
  <c r="G5" i="13"/>
  <c r="K8" i="34" l="1"/>
  <c r="G6" i="13"/>
  <c r="K9" i="34" l="1"/>
  <c r="G7" i="13"/>
  <c r="K10" i="34" l="1"/>
  <c r="G8" i="13"/>
  <c r="K11" i="34" l="1"/>
  <c r="G9" i="13"/>
  <c r="K12" i="34" l="1"/>
  <c r="G10" i="13"/>
  <c r="K13" i="34" l="1"/>
  <c r="G11" i="13"/>
  <c r="K14" i="34" l="1"/>
  <c r="G12" i="13"/>
  <c r="K15" i="34" l="1"/>
  <c r="G13" i="13"/>
  <c r="K16" i="34" l="1"/>
  <c r="G14" i="13"/>
  <c r="K17" i="34" l="1"/>
  <c r="G15" i="13"/>
  <c r="K18" i="34" l="1"/>
  <c r="G16" i="13"/>
  <c r="K19" i="34" l="1"/>
  <c r="G4" i="14"/>
  <c r="K20" i="34" l="1"/>
  <c r="G5" i="14"/>
  <c r="K21" i="34" l="1"/>
  <c r="G6" i="14"/>
  <c r="K22" i="34" l="1"/>
  <c r="G7" i="14"/>
  <c r="K23" i="34" l="1"/>
  <c r="G8" i="14"/>
  <c r="K24" i="34" l="1"/>
  <c r="G9" i="14"/>
  <c r="K25" i="34" l="1"/>
  <c r="G10" i="14"/>
  <c r="K26" i="34" l="1"/>
  <c r="G11" i="14"/>
  <c r="K27" i="34" l="1"/>
  <c r="G12" i="14"/>
  <c r="K28" i="34" l="1"/>
  <c r="G13" i="14"/>
  <c r="K29" i="34" l="1"/>
  <c r="G4" i="15"/>
  <c r="K30" i="34" l="1"/>
  <c r="G5" i="15"/>
  <c r="K31" i="34" l="1"/>
  <c r="G6" i="15"/>
  <c r="K32" i="34" l="1"/>
  <c r="G7" i="15"/>
  <c r="K33" i="34" l="1"/>
  <c r="G8" i="15"/>
  <c r="K34" i="34" l="1"/>
  <c r="G9" i="15"/>
  <c r="K35" i="34" l="1"/>
  <c r="G10" i="15"/>
  <c r="K36" i="34" l="1"/>
  <c r="G11" i="15"/>
  <c r="K37" i="34" l="1"/>
  <c r="G4" i="31"/>
  <c r="K38" i="34" l="1"/>
  <c r="G5" i="31"/>
  <c r="L2" i="34" l="1"/>
  <c r="G6" i="31"/>
  <c r="L3" i="34" l="1"/>
  <c r="G7" i="31"/>
  <c r="L4" i="34" l="1"/>
  <c r="G8" i="31"/>
  <c r="L5" i="34" l="1"/>
  <c r="G9" i="31"/>
  <c r="L6" i="34" l="1"/>
  <c r="H4" i="13"/>
  <c r="L7" i="34" l="1"/>
  <c r="W4" i="13"/>
  <c r="AH4" i="13"/>
  <c r="H5" i="13"/>
  <c r="L8" i="34" l="1"/>
  <c r="H6" i="13"/>
  <c r="L9" i="34" l="1"/>
  <c r="H7" i="13"/>
  <c r="L10" i="34" l="1"/>
  <c r="H8" i="13"/>
  <c r="L11" i="34" l="1"/>
  <c r="H9" i="13"/>
  <c r="L12" i="34" l="1"/>
  <c r="H10" i="13"/>
  <c r="L13" i="34" l="1"/>
  <c r="H11" i="13"/>
  <c r="L14" i="34" l="1"/>
  <c r="H12" i="13"/>
  <c r="L15" i="34" l="1"/>
  <c r="H13" i="13"/>
  <c r="L16" i="34" l="1"/>
  <c r="H14" i="13"/>
  <c r="L17" i="34" l="1"/>
  <c r="H15" i="13"/>
  <c r="L18" i="34" l="1"/>
  <c r="H16" i="13"/>
  <c r="L19" i="34" l="1"/>
  <c r="H4" i="14"/>
  <c r="L20" i="34" l="1"/>
  <c r="H5" i="14"/>
  <c r="L21" i="34" l="1"/>
  <c r="H6" i="14"/>
  <c r="L22" i="34" l="1"/>
  <c r="H7" i="14"/>
  <c r="L23" i="34" l="1"/>
  <c r="H8" i="14"/>
  <c r="L24" i="34" l="1"/>
  <c r="H9" i="14"/>
  <c r="L25" i="34" l="1"/>
  <c r="H10" i="14"/>
  <c r="L26" i="34" l="1"/>
  <c r="H11" i="14"/>
  <c r="L27" i="34" l="1"/>
  <c r="H12" i="14"/>
  <c r="L28" i="34" l="1"/>
  <c r="H13" i="14"/>
  <c r="L29" i="34" l="1"/>
  <c r="H4" i="15"/>
  <c r="L30" i="34" l="1"/>
  <c r="H5" i="15"/>
  <c r="L31" i="34" l="1"/>
  <c r="H6" i="15"/>
  <c r="L32" i="34" l="1"/>
  <c r="H7" i="15"/>
  <c r="L33" i="34" l="1"/>
  <c r="H8" i="15"/>
  <c r="L34" i="34" l="1"/>
  <c r="H9" i="15"/>
  <c r="L35" i="34" l="1"/>
  <c r="H10" i="15"/>
  <c r="L36" i="34" l="1"/>
  <c r="H11" i="15"/>
  <c r="L37" i="34" l="1"/>
  <c r="H4" i="31"/>
  <c r="L38" i="34" l="1"/>
  <c r="H5" i="31"/>
  <c r="M2" i="34" l="1"/>
  <c r="H6" i="31"/>
  <c r="M3" i="34" l="1"/>
  <c r="H7" i="31"/>
  <c r="M4" i="34" l="1"/>
  <c r="H8" i="31"/>
  <c r="M5" i="34" l="1"/>
  <c r="H9" i="31"/>
  <c r="M6" i="34" l="1"/>
  <c r="I4" i="13"/>
  <c r="M7" i="34" l="1"/>
  <c r="I5" i="13"/>
  <c r="M8" i="34" l="1"/>
  <c r="I6" i="13"/>
  <c r="M9" i="34" l="1"/>
  <c r="I7" i="13"/>
  <c r="M10" i="34" l="1"/>
  <c r="I8" i="13"/>
  <c r="M11" i="34" l="1"/>
  <c r="I9" i="13"/>
  <c r="M12" i="34" l="1"/>
  <c r="I10" i="13"/>
  <c r="M13" i="34" l="1"/>
  <c r="I11" i="13"/>
  <c r="M14" i="34" l="1"/>
  <c r="I12" i="13"/>
  <c r="M15" i="34" l="1"/>
  <c r="I13" i="13"/>
  <c r="M16" i="34" l="1"/>
  <c r="I14" i="13"/>
  <c r="M17" i="34" l="1"/>
  <c r="I15" i="13"/>
  <c r="M18" i="34" l="1"/>
  <c r="I16" i="13"/>
  <c r="M19" i="34" l="1"/>
  <c r="I4" i="14"/>
  <c r="M20" i="34" l="1"/>
  <c r="I5" i="14"/>
  <c r="M21" i="34" l="1"/>
  <c r="I6" i="14"/>
  <c r="M22" i="34" l="1"/>
  <c r="I7" i="14"/>
  <c r="M23" i="34" l="1"/>
  <c r="I8" i="14"/>
  <c r="M24" i="34" l="1"/>
  <c r="I9" i="14"/>
  <c r="M25" i="34" l="1"/>
  <c r="I10" i="14"/>
  <c r="M26" i="34" l="1"/>
  <c r="I11" i="14"/>
  <c r="M27" i="34" l="1"/>
  <c r="I12" i="14"/>
  <c r="M28" i="34" l="1"/>
  <c r="I13" i="14"/>
  <c r="M29" i="34" l="1"/>
  <c r="I4" i="15"/>
  <c r="M30" i="34" l="1"/>
  <c r="I5" i="15"/>
  <c r="M31" i="34" l="1"/>
  <c r="I6" i="15"/>
  <c r="M32" i="34" l="1"/>
  <c r="I7" i="15"/>
  <c r="M33" i="34" l="1"/>
  <c r="I8" i="15"/>
  <c r="M34" i="34" l="1"/>
  <c r="I9" i="15"/>
  <c r="M35" i="34" l="1"/>
  <c r="I10" i="15"/>
  <c r="M36" i="34" l="1"/>
  <c r="I11" i="15"/>
  <c r="M37" i="34" l="1"/>
  <c r="I4" i="31"/>
  <c r="M38" i="34" l="1"/>
  <c r="I5" i="31"/>
  <c r="N2" i="34" l="1"/>
  <c r="I6" i="31"/>
  <c r="N3" i="34" l="1"/>
  <c r="I7" i="31"/>
  <c r="N4" i="34" l="1"/>
  <c r="I8" i="31"/>
  <c r="N5" i="34" l="1"/>
  <c r="I9" i="31"/>
  <c r="N6" i="34" l="1"/>
  <c r="J4" i="13"/>
  <c r="N7" i="34" l="1"/>
  <c r="J5" i="13"/>
  <c r="N8" i="34" l="1"/>
  <c r="J6" i="13"/>
  <c r="N9" i="34" l="1"/>
  <c r="J7" i="13"/>
  <c r="N10" i="34" l="1"/>
  <c r="J8" i="13"/>
  <c r="N11" i="34" l="1"/>
  <c r="J9" i="13"/>
  <c r="N12" i="34" l="1"/>
  <c r="J10" i="13"/>
  <c r="N13" i="34" l="1"/>
  <c r="J11" i="13"/>
  <c r="N14" i="34" l="1"/>
  <c r="J12" i="13"/>
  <c r="N15" i="34" l="1"/>
  <c r="J13" i="13"/>
  <c r="N16" i="34" l="1"/>
  <c r="J14" i="13"/>
  <c r="N17" i="34" l="1"/>
  <c r="J15" i="13"/>
  <c r="N18" i="34" l="1"/>
  <c r="J16" i="13"/>
  <c r="N19" i="34" l="1"/>
  <c r="J4" i="14"/>
  <c r="N20" i="34" l="1"/>
  <c r="J5" i="14"/>
  <c r="N21" i="34" l="1"/>
  <c r="J6" i="14"/>
  <c r="N22" i="34" l="1"/>
  <c r="J7" i="14"/>
  <c r="N23" i="34" l="1"/>
  <c r="J8" i="14"/>
  <c r="N24" i="34" l="1"/>
  <c r="J9" i="14"/>
  <c r="N25" i="34" l="1"/>
  <c r="J10" i="14"/>
  <c r="N26" i="34" l="1"/>
  <c r="J11" i="14"/>
  <c r="N27" i="34" l="1"/>
  <c r="J12" i="14"/>
  <c r="N28" i="34" l="1"/>
  <c r="J13" i="14"/>
  <c r="N29" i="34" l="1"/>
  <c r="J4" i="15"/>
  <c r="N30" i="34" l="1"/>
  <c r="J5" i="15"/>
  <c r="N31" i="34" l="1"/>
  <c r="J6" i="15"/>
  <c r="N32" i="34" l="1"/>
  <c r="J7" i="15"/>
  <c r="N33" i="34" l="1"/>
  <c r="J8" i="15"/>
  <c r="N34" i="34" l="1"/>
  <c r="J9" i="15"/>
  <c r="N35" i="34" l="1"/>
  <c r="J10" i="15"/>
  <c r="N36" i="34" l="1"/>
  <c r="J11" i="15"/>
  <c r="N37" i="34" l="1"/>
  <c r="J4" i="31"/>
  <c r="N38" i="34" l="1"/>
  <c r="J5" i="31"/>
  <c r="O2" i="34" l="1"/>
  <c r="J6" i="31"/>
  <c r="O3" i="34" l="1"/>
  <c r="J7" i="31"/>
  <c r="O4" i="34" l="1"/>
  <c r="J8" i="31"/>
  <c r="O5" i="34" l="1"/>
  <c r="J9" i="31"/>
  <c r="O6" i="34" l="1"/>
  <c r="K4" i="13"/>
  <c r="O7" i="34" l="1"/>
  <c r="K5" i="13"/>
  <c r="O8" i="34" l="1"/>
  <c r="K6" i="13"/>
  <c r="O9" i="34" l="1"/>
  <c r="K7" i="13"/>
  <c r="O10" i="34" l="1"/>
  <c r="K8" i="13"/>
  <c r="O11" i="34" l="1"/>
  <c r="K9" i="13"/>
  <c r="O12" i="34" l="1"/>
  <c r="K10" i="13"/>
  <c r="O13" i="34" l="1"/>
  <c r="K11" i="13"/>
  <c r="O14" i="34" l="1"/>
  <c r="K12" i="13"/>
  <c r="O15" i="34" l="1"/>
  <c r="K13" i="13"/>
  <c r="O16" i="34" l="1"/>
  <c r="K14" i="13"/>
  <c r="O17" i="34" l="1"/>
  <c r="K15" i="13"/>
  <c r="O18" i="34" l="1"/>
  <c r="K16" i="13"/>
  <c r="O19" i="34" l="1"/>
  <c r="K4" i="14"/>
  <c r="O20" i="34" l="1"/>
  <c r="K5" i="14"/>
  <c r="O21" i="34" l="1"/>
  <c r="K6" i="14"/>
  <c r="O22" i="34" l="1"/>
  <c r="K7" i="14"/>
  <c r="O23" i="34" l="1"/>
  <c r="K8" i="14"/>
  <c r="O24" i="34" l="1"/>
  <c r="K9" i="14"/>
  <c r="O25" i="34" l="1"/>
  <c r="K10" i="14"/>
  <c r="O26" i="34" l="1"/>
  <c r="K11" i="14"/>
  <c r="O27" i="34" l="1"/>
  <c r="K12" i="14"/>
  <c r="O28" i="34" l="1"/>
  <c r="K13" i="14"/>
  <c r="O29" i="34" l="1"/>
  <c r="K4" i="15"/>
  <c r="O30" i="34" l="1"/>
  <c r="K5" i="15"/>
  <c r="O31" i="34" l="1"/>
  <c r="K6" i="15"/>
  <c r="O32" i="34" l="1"/>
  <c r="K7" i="15"/>
  <c r="O33" i="34" l="1"/>
  <c r="K8" i="15"/>
  <c r="O34" i="34" l="1"/>
  <c r="K9" i="15"/>
  <c r="O35" i="34" l="1"/>
  <c r="K10" i="15"/>
  <c r="O36" i="34" l="1"/>
  <c r="K11" i="15"/>
  <c r="O37" i="34" l="1"/>
  <c r="K4" i="31"/>
  <c r="O38" i="34" l="1"/>
  <c r="K5" i="31"/>
  <c r="P2" i="34" l="1"/>
  <c r="K6" i="31"/>
  <c r="P3" i="34" l="1"/>
  <c r="K7" i="31"/>
  <c r="P4" i="34" l="1"/>
  <c r="K8" i="31"/>
  <c r="P5" i="34" l="1"/>
  <c r="K9" i="31"/>
  <c r="P6" i="34" l="1"/>
  <c r="L4" i="13"/>
  <c r="P7" i="34" l="1"/>
  <c r="L5" i="13"/>
  <c r="P8" i="34" l="1"/>
  <c r="L6" i="13"/>
  <c r="P9" i="34" l="1"/>
  <c r="L7" i="13"/>
  <c r="P10" i="34" l="1"/>
  <c r="L8" i="13"/>
  <c r="P11" i="34" l="1"/>
  <c r="L9" i="13"/>
  <c r="P12" i="34" l="1"/>
  <c r="L10" i="13"/>
  <c r="P13" i="34" l="1"/>
  <c r="L11" i="13"/>
  <c r="P14" i="34" l="1"/>
  <c r="L12" i="13"/>
  <c r="P15" i="34" l="1"/>
  <c r="L13" i="13"/>
  <c r="P16" i="34" l="1"/>
  <c r="L14" i="13"/>
  <c r="P17" i="34" l="1"/>
  <c r="L15" i="13"/>
  <c r="P18" i="34" l="1"/>
  <c r="L16" i="13"/>
  <c r="P19" i="34" l="1"/>
  <c r="L4" i="14"/>
  <c r="P20" i="34" l="1"/>
  <c r="L5" i="14"/>
  <c r="P21" i="34" l="1"/>
  <c r="L6" i="14"/>
  <c r="P22" i="34" l="1"/>
  <c r="L7" i="14"/>
  <c r="P23" i="34" l="1"/>
  <c r="L8" i="14"/>
  <c r="P24" i="34" l="1"/>
  <c r="L9" i="14"/>
  <c r="P25" i="34" l="1"/>
  <c r="L10" i="14"/>
  <c r="P26" i="34" l="1"/>
  <c r="L11" i="14"/>
  <c r="P27" i="34" l="1"/>
  <c r="L12" i="14"/>
  <c r="P28" i="34" l="1"/>
  <c r="L13" i="14"/>
  <c r="P29" i="34" l="1"/>
  <c r="L4" i="15"/>
  <c r="P30" i="34" l="1"/>
  <c r="L5" i="15"/>
  <c r="P31" i="34" l="1"/>
  <c r="L6" i="15"/>
  <c r="P32" i="34" l="1"/>
  <c r="L7" i="15"/>
  <c r="P33" i="34" l="1"/>
  <c r="L8" i="15"/>
  <c r="P34" i="34" l="1"/>
  <c r="L9" i="15"/>
  <c r="P35" i="34" l="1"/>
  <c r="L10" i="15"/>
  <c r="P36" i="34" l="1"/>
  <c r="L11" i="15"/>
  <c r="P37" i="34" l="1"/>
  <c r="L4" i="31"/>
  <c r="P38" i="34" l="1"/>
  <c r="L5" i="31"/>
  <c r="Q2" i="34" l="1"/>
  <c r="L6" i="31"/>
  <c r="X4" i="13" l="1"/>
  <c r="AI4" i="13"/>
  <c r="Q3" i="34"/>
  <c r="L7" i="31"/>
  <c r="AI5" i="13" l="1"/>
  <c r="X5" i="13"/>
  <c r="Q4" i="34"/>
  <c r="L8" i="31"/>
  <c r="X6" i="13" l="1"/>
  <c r="AI6" i="13"/>
  <c r="Q5" i="34"/>
  <c r="L9" i="31"/>
  <c r="X7" i="13" l="1"/>
  <c r="AI7" i="13"/>
  <c r="Q6" i="34"/>
  <c r="M4" i="13"/>
  <c r="X8" i="13" l="1"/>
  <c r="AI8" i="13"/>
  <c r="Q7" i="34"/>
  <c r="M5" i="13"/>
  <c r="X9" i="13" l="1"/>
  <c r="AI9" i="13"/>
  <c r="Q8" i="34"/>
  <c r="M6" i="13"/>
  <c r="Q9" i="34" l="1"/>
  <c r="X10" i="13"/>
  <c r="AI10" i="13"/>
  <c r="M7" i="13"/>
  <c r="X11" i="13" l="1"/>
  <c r="AI11" i="13"/>
  <c r="Q10" i="34"/>
  <c r="M8" i="13"/>
  <c r="AI12" i="13" l="1"/>
  <c r="X12" i="13"/>
  <c r="Q11" i="34"/>
  <c r="M9" i="13"/>
  <c r="Q12" i="34" l="1"/>
  <c r="AI13" i="13"/>
  <c r="X13" i="13"/>
  <c r="M10" i="13"/>
  <c r="Q13" i="34" l="1"/>
  <c r="X14" i="13"/>
  <c r="AI14" i="13"/>
  <c r="M11" i="13"/>
  <c r="AI15" i="13" l="1"/>
  <c r="X15" i="13"/>
  <c r="Q14" i="34"/>
  <c r="M12" i="13"/>
  <c r="X16" i="13" l="1"/>
  <c r="AI16" i="13"/>
  <c r="Q15" i="34"/>
  <c r="M13" i="13"/>
  <c r="Q16" i="34" l="1"/>
  <c r="X4" i="14"/>
  <c r="AI4" i="14"/>
  <c r="M14" i="13"/>
  <c r="X5" i="14" l="1"/>
  <c r="AI5" i="14"/>
  <c r="Q17" i="34"/>
  <c r="M15" i="13"/>
  <c r="AI6" i="14" l="1"/>
  <c r="X6" i="14"/>
  <c r="Q18" i="34"/>
  <c r="M16" i="13"/>
  <c r="AI7" i="14" l="1"/>
  <c r="X7" i="14"/>
  <c r="Q19" i="34"/>
  <c r="M4" i="14"/>
  <c r="X8" i="14" l="1"/>
  <c r="AI8" i="14"/>
  <c r="Q20" i="34"/>
  <c r="M5" i="14"/>
  <c r="Q21" i="34" l="1"/>
  <c r="AI9" i="14"/>
  <c r="X9" i="14"/>
  <c r="M6" i="14"/>
  <c r="X10" i="14" l="1"/>
  <c r="AI10" i="14"/>
  <c r="Q22" i="34"/>
  <c r="M7" i="14"/>
  <c r="AI11" i="14" l="1"/>
  <c r="X11" i="14"/>
  <c r="Q23" i="34"/>
  <c r="M8" i="14"/>
  <c r="Q24" i="34" l="1"/>
  <c r="AI12" i="14"/>
  <c r="X12" i="14"/>
  <c r="M9" i="14"/>
  <c r="AI13" i="14" l="1"/>
  <c r="X13" i="14"/>
  <c r="Q25" i="34"/>
  <c r="M10" i="14"/>
  <c r="Q26" i="34" l="1"/>
  <c r="X4" i="15"/>
  <c r="AI4" i="15"/>
  <c r="M11" i="14"/>
  <c r="AI5" i="15" l="1"/>
  <c r="X5" i="15"/>
  <c r="Q27" i="34"/>
  <c r="M12" i="14"/>
  <c r="AI6" i="15" l="1"/>
  <c r="X6" i="15"/>
  <c r="Q28" i="34"/>
  <c r="M13" i="14"/>
  <c r="X7" i="15" l="1"/>
  <c r="AI7" i="15"/>
  <c r="Q29" i="34"/>
  <c r="M4" i="15"/>
  <c r="AI8" i="15" l="1"/>
  <c r="X8" i="15"/>
  <c r="Q30" i="34"/>
  <c r="M5" i="15"/>
  <c r="X9" i="15" l="1"/>
  <c r="AI9" i="15"/>
  <c r="Q31" i="34"/>
  <c r="M6" i="15"/>
  <c r="X10" i="15" l="1"/>
  <c r="AI10" i="15"/>
  <c r="Q32" i="34"/>
  <c r="M7" i="15"/>
  <c r="AI11" i="15" l="1"/>
  <c r="X11" i="15"/>
  <c r="Q33" i="34"/>
  <c r="M8" i="15"/>
  <c r="AI4" i="31" l="1"/>
  <c r="X4" i="31"/>
  <c r="Q34" i="34"/>
  <c r="M9" i="15"/>
  <c r="X5" i="31" l="1"/>
  <c r="AI5" i="31"/>
  <c r="Q35" i="34"/>
  <c r="M10" i="15"/>
  <c r="AI6" i="31" l="1"/>
  <c r="X6" i="31"/>
  <c r="Q36" i="34"/>
  <c r="M11" i="15"/>
  <c r="X7" i="31" l="1"/>
  <c r="AI7" i="31"/>
  <c r="Q37" i="34"/>
  <c r="M4" i="31"/>
  <c r="Q38" i="34" l="1"/>
  <c r="AI8" i="31"/>
  <c r="X8" i="31"/>
  <c r="M5" i="31"/>
  <c r="X9" i="31" l="1"/>
  <c r="AI9" i="31"/>
  <c r="R2" i="34"/>
  <c r="M6" i="31"/>
  <c r="R3" i="34" l="1"/>
  <c r="M7" i="31"/>
  <c r="R4" i="34" l="1"/>
  <c r="M8" i="31"/>
  <c r="R5" i="34" l="1"/>
  <c r="M9" i="31"/>
  <c r="R6" i="34" l="1"/>
  <c r="N4" i="13"/>
  <c r="R7" i="34" l="1"/>
  <c r="N5" i="13"/>
  <c r="R8" i="34" l="1"/>
  <c r="N6" i="13"/>
  <c r="R9" i="34" l="1"/>
  <c r="N7" i="13"/>
  <c r="R10" i="34" l="1"/>
  <c r="N8" i="13"/>
  <c r="R11" i="34" l="1"/>
  <c r="N9" i="13"/>
  <c r="R12" i="34" l="1"/>
  <c r="N10" i="13"/>
  <c r="R13" i="34" l="1"/>
  <c r="N11" i="13"/>
  <c r="R14" i="34" l="1"/>
  <c r="N12" i="13"/>
  <c r="R15" i="34" l="1"/>
  <c r="N13" i="13"/>
  <c r="R16" i="34" l="1"/>
  <c r="N14" i="13"/>
  <c r="R17" i="34" l="1"/>
  <c r="N15" i="13"/>
  <c r="R18" i="34" l="1"/>
  <c r="N16" i="13"/>
  <c r="R19" i="34" l="1"/>
  <c r="N4" i="14"/>
  <c r="R20" i="34" l="1"/>
  <c r="N5" i="14"/>
  <c r="R21" i="34" l="1"/>
  <c r="N6" i="14"/>
  <c r="R22" i="34" l="1"/>
  <c r="N7" i="14"/>
  <c r="R23" i="34" l="1"/>
  <c r="N8" i="14"/>
  <c r="R24" i="34" l="1"/>
  <c r="N9" i="14"/>
  <c r="R25" i="34" l="1"/>
  <c r="N10" i="14"/>
  <c r="R26" i="34" l="1"/>
  <c r="N11" i="14"/>
  <c r="R27" i="34" l="1"/>
  <c r="N12" i="14"/>
  <c r="R28" i="34" l="1"/>
  <c r="N13" i="14"/>
  <c r="R29" i="34" l="1"/>
  <c r="N4" i="15"/>
  <c r="R30" i="34" l="1"/>
  <c r="N5" i="15"/>
  <c r="R31" i="34" l="1"/>
  <c r="N6" i="15"/>
  <c r="R32" i="34" l="1"/>
  <c r="N7" i="15"/>
  <c r="R33" i="34" l="1"/>
  <c r="N8" i="15"/>
  <c r="R34" i="34" l="1"/>
  <c r="N9" i="15"/>
  <c r="R35" i="34" l="1"/>
  <c r="N10" i="15"/>
  <c r="R36" i="34" l="1"/>
  <c r="N11" i="15"/>
  <c r="R37" i="34" l="1"/>
  <c r="N4" i="31"/>
  <c r="R38" i="34" l="1"/>
  <c r="N5" i="31"/>
  <c r="S2" i="34" l="1"/>
  <c r="N6" i="31"/>
  <c r="S3" i="34" l="1"/>
  <c r="N7" i="31"/>
  <c r="S4" i="34" l="1"/>
  <c r="N8" i="31"/>
  <c r="S5" i="34" l="1"/>
  <c r="N9" i="31"/>
  <c r="S6" i="34" l="1"/>
  <c r="O4" i="13"/>
  <c r="S7" i="34" l="1"/>
  <c r="O5" i="13"/>
  <c r="S8" i="34" l="1"/>
  <c r="O6" i="13"/>
  <c r="S9" i="34" l="1"/>
  <c r="O7" i="13"/>
  <c r="S10" i="34" l="1"/>
  <c r="O8" i="13"/>
  <c r="S11" i="34" l="1"/>
  <c r="O9" i="13"/>
  <c r="S12" i="34" l="1"/>
  <c r="O10" i="13"/>
  <c r="S13" i="34" l="1"/>
  <c r="O11" i="13"/>
  <c r="S14" i="34" l="1"/>
  <c r="O12" i="13"/>
  <c r="S15" i="34" l="1"/>
  <c r="O13" i="13"/>
  <c r="S16" i="34" l="1"/>
  <c r="O14" i="13"/>
  <c r="S17" i="34" l="1"/>
  <c r="O15" i="13"/>
  <c r="S18" i="34" l="1"/>
  <c r="O16" i="13"/>
  <c r="S19" i="34" l="1"/>
  <c r="O4" i="14"/>
  <c r="S20" i="34" l="1"/>
  <c r="O5" i="14"/>
  <c r="S21" i="34" l="1"/>
  <c r="O6" i="14"/>
  <c r="S22" i="34" l="1"/>
  <c r="O7" i="14"/>
  <c r="S23" i="34" l="1"/>
  <c r="O8" i="14"/>
  <c r="S24" i="34" l="1"/>
  <c r="O9" i="14"/>
  <c r="S25" i="34" l="1"/>
  <c r="O10" i="14"/>
  <c r="S26" i="34" l="1"/>
  <c r="O11" i="14"/>
  <c r="S27" i="34" l="1"/>
  <c r="O12" i="14"/>
  <c r="S28" i="34" l="1"/>
  <c r="O13" i="14"/>
  <c r="S29" i="34" l="1"/>
  <c r="O4" i="15"/>
  <c r="S30" i="34" l="1"/>
  <c r="O5" i="15"/>
  <c r="S31" i="34" l="1"/>
  <c r="O6" i="15"/>
  <c r="S32" i="34" l="1"/>
  <c r="O7" i="15"/>
  <c r="S33" i="34" l="1"/>
  <c r="O8" i="15"/>
  <c r="S34" i="34" l="1"/>
  <c r="O9" i="15"/>
  <c r="S35" i="34" l="1"/>
  <c r="O10" i="15"/>
  <c r="S36" i="34" l="1"/>
  <c r="O11" i="15"/>
  <c r="S37" i="34" l="1"/>
  <c r="O4" i="31"/>
  <c r="S38" i="34" l="1"/>
  <c r="O5" i="31"/>
  <c r="T2" i="34" l="1"/>
  <c r="O6" i="31"/>
  <c r="T3" i="34" l="1"/>
  <c r="O7" i="31"/>
  <c r="T4" i="34" l="1"/>
  <c r="O8" i="31"/>
  <c r="T5" i="34" l="1"/>
  <c r="O9" i="31"/>
  <c r="T6" i="34" l="1"/>
  <c r="P4" i="13"/>
  <c r="T7" i="34" l="1"/>
  <c r="P5" i="13"/>
  <c r="T8" i="34" l="1"/>
  <c r="P6" i="13"/>
  <c r="T9" i="34" l="1"/>
  <c r="P7" i="13"/>
  <c r="T10" i="34" l="1"/>
  <c r="P8" i="13"/>
  <c r="T11" i="34" l="1"/>
  <c r="P9" i="13"/>
  <c r="T12" i="34" l="1"/>
  <c r="P10" i="13"/>
  <c r="T13" i="34" l="1"/>
  <c r="P11" i="13"/>
  <c r="T14" i="34" l="1"/>
  <c r="P12" i="13"/>
  <c r="T15" i="34" l="1"/>
  <c r="P13" i="13"/>
  <c r="T16" i="34" l="1"/>
  <c r="P14" i="13"/>
  <c r="T17" i="34" l="1"/>
  <c r="P15" i="13"/>
  <c r="T18" i="34" l="1"/>
  <c r="P16" i="13"/>
  <c r="T19" i="34" l="1"/>
  <c r="P4" i="14"/>
  <c r="T20" i="34" l="1"/>
  <c r="P5" i="14"/>
  <c r="T21" i="34" l="1"/>
  <c r="P6" i="14"/>
  <c r="T22" i="34" l="1"/>
  <c r="P7" i="14"/>
  <c r="T23" i="34" l="1"/>
  <c r="P8" i="14"/>
  <c r="T24" i="34" l="1"/>
  <c r="P9" i="14"/>
  <c r="T25" i="34" l="1"/>
  <c r="P10" i="14"/>
  <c r="T26" i="34" l="1"/>
  <c r="P11" i="14"/>
  <c r="T27" i="34" l="1"/>
  <c r="P12" i="14"/>
  <c r="T28" i="34" l="1"/>
  <c r="P13" i="14"/>
  <c r="T29" i="34" l="1"/>
  <c r="P4" i="15"/>
  <c r="T30" i="34" l="1"/>
  <c r="P5" i="15"/>
  <c r="T31" i="34" l="1"/>
  <c r="P6" i="15"/>
  <c r="T32" i="34" l="1"/>
  <c r="P7" i="15"/>
  <c r="T33" i="34" l="1"/>
  <c r="P8" i="15"/>
  <c r="T34" i="34" l="1"/>
  <c r="P9" i="15"/>
  <c r="T35" i="34" l="1"/>
  <c r="P10" i="15"/>
  <c r="T36" i="34" l="1"/>
  <c r="P11" i="15"/>
  <c r="T37" i="34" l="1"/>
  <c r="P4" i="31"/>
  <c r="T38" i="34" l="1"/>
  <c r="P5" i="31"/>
  <c r="U2" i="34" l="1"/>
  <c r="AM9" i="11"/>
  <c r="AU4" i="13" s="1"/>
  <c r="P6" i="31"/>
  <c r="Y4" i="13" l="1"/>
  <c r="AN9" i="11"/>
  <c r="U3" i="34"/>
  <c r="AM10" i="11"/>
  <c r="AU5" i="13" s="1"/>
  <c r="P7" i="31"/>
  <c r="Z4" i="13" l="1"/>
  <c r="AV4" i="13"/>
  <c r="U4" i="34"/>
  <c r="AM11" i="11"/>
  <c r="AU6" i="13" s="1"/>
  <c r="Y5" i="13"/>
  <c r="AN10" i="11"/>
  <c r="P8" i="31"/>
  <c r="Z5" i="13" l="1"/>
  <c r="AV5" i="13"/>
  <c r="Y6" i="13"/>
  <c r="AN11" i="11"/>
  <c r="U5" i="34"/>
  <c r="AM12" i="11"/>
  <c r="AU7" i="13" s="1"/>
  <c r="P9" i="31"/>
  <c r="Z6" i="13" l="1"/>
  <c r="AV6" i="13"/>
  <c r="Y7" i="13"/>
  <c r="AN12" i="11"/>
  <c r="U6" i="34"/>
  <c r="AM13" i="11"/>
  <c r="AU8" i="13" s="1"/>
  <c r="Q4" i="13"/>
  <c r="Z7" i="13" l="1"/>
  <c r="AV7" i="13"/>
  <c r="Y8" i="13"/>
  <c r="AN13" i="11"/>
  <c r="U7" i="34"/>
  <c r="AM14" i="11"/>
  <c r="AU9" i="13" s="1"/>
  <c r="Q5" i="13"/>
  <c r="Z8" i="13" l="1"/>
  <c r="AV8" i="13"/>
  <c r="Y9" i="13"/>
  <c r="AN14" i="11"/>
  <c r="U8" i="34"/>
  <c r="AM15" i="11"/>
  <c r="AU10" i="13" s="1"/>
  <c r="Q6" i="13"/>
  <c r="Z9" i="13" l="1"/>
  <c r="AV9" i="13"/>
  <c r="Y10" i="13"/>
  <c r="AN15" i="11"/>
  <c r="U9" i="34"/>
  <c r="AM16" i="11"/>
  <c r="AU11" i="13" s="1"/>
  <c r="Q7" i="13"/>
  <c r="Z10" i="13" l="1"/>
  <c r="AV10" i="13"/>
  <c r="Y11" i="13"/>
  <c r="AN16" i="11"/>
  <c r="U10" i="34"/>
  <c r="AM17" i="11"/>
  <c r="AU12" i="13" s="1"/>
  <c r="Q8" i="13"/>
  <c r="Z11" i="13" l="1"/>
  <c r="AV11" i="13"/>
  <c r="Y12" i="13"/>
  <c r="AN17" i="11"/>
  <c r="U11" i="34"/>
  <c r="AM18" i="11"/>
  <c r="AU13" i="13" s="1"/>
  <c r="Q9" i="13"/>
  <c r="Z12" i="13" l="1"/>
  <c r="AV12" i="13"/>
  <c r="U12" i="34"/>
  <c r="AM19" i="11"/>
  <c r="AU14" i="13" s="1"/>
  <c r="Y13" i="13"/>
  <c r="AN18" i="11"/>
  <c r="Q10" i="13"/>
  <c r="Z13" i="13" l="1"/>
  <c r="AV13" i="13"/>
  <c r="Y14" i="13"/>
  <c r="AN19" i="11"/>
  <c r="U13" i="34"/>
  <c r="AM20" i="11"/>
  <c r="AU15" i="13" s="1"/>
  <c r="Q11" i="13"/>
  <c r="Z14" i="13" l="1"/>
  <c r="AV14" i="13"/>
  <c r="Y15" i="13"/>
  <c r="AN20" i="11"/>
  <c r="U14" i="34"/>
  <c r="AM21" i="11"/>
  <c r="AU16" i="13" s="1"/>
  <c r="Q12" i="13"/>
  <c r="Z15" i="13" l="1"/>
  <c r="AV15" i="13"/>
  <c r="Y16" i="13"/>
  <c r="AN21" i="11"/>
  <c r="U15" i="34"/>
  <c r="AM22" i="11"/>
  <c r="Q13" i="13"/>
  <c r="AN22" i="11" l="1"/>
  <c r="Z4" i="14" s="1"/>
  <c r="AU4" i="14"/>
  <c r="AV4" i="14"/>
  <c r="Z16" i="13"/>
  <c r="AV16" i="13"/>
  <c r="U16" i="34"/>
  <c r="AM23" i="11"/>
  <c r="Q14" i="13"/>
  <c r="AN23" i="11" l="1"/>
  <c r="Z5" i="14" s="1"/>
  <c r="AU5" i="14"/>
  <c r="U17" i="34"/>
  <c r="AM24" i="11"/>
  <c r="Q15" i="13"/>
  <c r="AV5" i="14" l="1"/>
  <c r="AN24" i="11"/>
  <c r="Z6" i="14" s="1"/>
  <c r="AU6" i="14"/>
  <c r="U18" i="34"/>
  <c r="AM25" i="11"/>
  <c r="Q16" i="13"/>
  <c r="AV6" i="14" l="1"/>
  <c r="AN25" i="11"/>
  <c r="AV7" i="14" s="1"/>
  <c r="AU7" i="14"/>
  <c r="U19" i="34"/>
  <c r="AM26" i="11"/>
  <c r="Q4" i="14"/>
  <c r="Z7" i="14" l="1"/>
  <c r="AN26" i="11"/>
  <c r="Z8" i="14" s="1"/>
  <c r="AU8" i="14"/>
  <c r="AV8" i="14"/>
  <c r="U20" i="34"/>
  <c r="AM27" i="11"/>
  <c r="Q5" i="14"/>
  <c r="AN27" i="11" l="1"/>
  <c r="Z9" i="14" s="1"/>
  <c r="AU9" i="14"/>
  <c r="U21" i="34"/>
  <c r="AM28" i="11"/>
  <c r="Q6" i="14"/>
  <c r="AV9" i="14" l="1"/>
  <c r="AN28" i="11"/>
  <c r="Z10" i="14" s="1"/>
  <c r="AU10" i="14"/>
  <c r="U22" i="34"/>
  <c r="AM29" i="11"/>
  <c r="Q7" i="14"/>
  <c r="AV10" i="14" l="1"/>
  <c r="AN29" i="11"/>
  <c r="Z11" i="14" s="1"/>
  <c r="AU11" i="14"/>
  <c r="U23" i="34"/>
  <c r="AM30" i="11"/>
  <c r="Q8" i="14"/>
  <c r="AV11" i="14" l="1"/>
  <c r="AN30" i="11"/>
  <c r="Z12" i="14" s="1"/>
  <c r="AU12" i="14"/>
  <c r="U24" i="34"/>
  <c r="AM31" i="11"/>
  <c r="Q9" i="14"/>
  <c r="AV12" i="14" l="1"/>
  <c r="AN31" i="11"/>
  <c r="Z13" i="14" s="1"/>
  <c r="AU13" i="14"/>
  <c r="U25" i="34"/>
  <c r="AM32" i="11"/>
  <c r="Q10" i="14"/>
  <c r="AV13" i="14" l="1"/>
  <c r="AN32" i="11"/>
  <c r="AU4" i="15"/>
  <c r="U26" i="34"/>
  <c r="AM33" i="11"/>
  <c r="Q11" i="14"/>
  <c r="AN33" i="11" l="1"/>
  <c r="AU5" i="15"/>
  <c r="Z4" i="15"/>
  <c r="AV4" i="15"/>
  <c r="U27" i="34"/>
  <c r="AM34" i="11"/>
  <c r="Q12" i="14"/>
  <c r="AN34" i="11" l="1"/>
  <c r="AU6" i="15"/>
  <c r="Z5" i="15"/>
  <c r="AV5" i="15"/>
  <c r="U28" i="34"/>
  <c r="AM35" i="11"/>
  <c r="Q13" i="14"/>
  <c r="AN35" i="11" l="1"/>
  <c r="Z7" i="15" s="1"/>
  <c r="AU7" i="15"/>
  <c r="Z6" i="15"/>
  <c r="AV6" i="15"/>
  <c r="U29" i="34"/>
  <c r="AM36" i="11"/>
  <c r="Q4" i="15"/>
  <c r="AV7" i="15" l="1"/>
  <c r="AN36" i="11"/>
  <c r="Z8" i="15" s="1"/>
  <c r="AU8" i="15"/>
  <c r="U30" i="34"/>
  <c r="AM37" i="11"/>
  <c r="Q5" i="15"/>
  <c r="AV8" i="15" l="1"/>
  <c r="AN37" i="11"/>
  <c r="AU9" i="15"/>
  <c r="Z9" i="15"/>
  <c r="AV9" i="15"/>
  <c r="U31" i="34"/>
  <c r="AM38" i="11"/>
  <c r="Q6" i="15"/>
  <c r="AN38" i="11" l="1"/>
  <c r="Z10" i="15" s="1"/>
  <c r="AU10" i="15"/>
  <c r="U32" i="34"/>
  <c r="AM39" i="11"/>
  <c r="Q7" i="15"/>
  <c r="AV10" i="15" l="1"/>
  <c r="AN39" i="11"/>
  <c r="AV11" i="15" s="1"/>
  <c r="AU11" i="15"/>
  <c r="Z11" i="15"/>
  <c r="U33" i="34"/>
  <c r="AM40" i="11"/>
  <c r="Q8" i="15"/>
  <c r="AN40" i="11" l="1"/>
  <c r="AU4" i="31"/>
  <c r="U34" i="34"/>
  <c r="AM41" i="11"/>
  <c r="Q9" i="15"/>
  <c r="AN41" i="11" l="1"/>
  <c r="AU5" i="31"/>
  <c r="Z4" i="31"/>
  <c r="AV4" i="31"/>
  <c r="U35" i="34"/>
  <c r="AM42" i="11"/>
  <c r="Q10" i="15"/>
  <c r="AN42" i="11" l="1"/>
  <c r="AU6" i="31"/>
  <c r="Z5" i="31"/>
  <c r="AV5" i="31"/>
  <c r="U36" i="34"/>
  <c r="AM43" i="11"/>
  <c r="Q11" i="15"/>
  <c r="AN43" i="11" l="1"/>
  <c r="AU7" i="31"/>
  <c r="Z6" i="31"/>
  <c r="AV6" i="31"/>
  <c r="U37" i="34"/>
  <c r="AM44" i="11"/>
  <c r="Q4" i="31"/>
  <c r="AN44" i="11" l="1"/>
  <c r="AU8" i="31"/>
  <c r="Z7" i="31"/>
  <c r="AV7" i="31"/>
  <c r="U38" i="34"/>
  <c r="AM45" i="11"/>
  <c r="Q5" i="31"/>
  <c r="AN45" i="11" l="1"/>
  <c r="AU9" i="31"/>
  <c r="Z8" i="31"/>
  <c r="AV8" i="31"/>
  <c r="V2" i="34"/>
  <c r="Q6" i="31"/>
  <c r="Z9" i="31" l="1"/>
  <c r="AV9" i="31"/>
  <c r="V3" i="34"/>
  <c r="Q7" i="31"/>
  <c r="V4" i="34" l="1"/>
  <c r="Q8" i="31"/>
  <c r="V5" i="34" l="1"/>
  <c r="Q9" i="31"/>
  <c r="V6" i="34" l="1"/>
  <c r="R4" i="13"/>
  <c r="V7" i="34" l="1"/>
  <c r="R5" i="13"/>
  <c r="V8" i="34" l="1"/>
  <c r="R6" i="13"/>
  <c r="V9" i="34" l="1"/>
  <c r="R7" i="13"/>
  <c r="V10" i="34" l="1"/>
  <c r="R8" i="13"/>
  <c r="V11" i="34" l="1"/>
  <c r="R9" i="13"/>
  <c r="V12" i="34" l="1"/>
  <c r="R10" i="13"/>
  <c r="V13" i="34" l="1"/>
  <c r="R11" i="13"/>
  <c r="V14" i="34" l="1"/>
  <c r="R12" i="13"/>
  <c r="V15" i="34" l="1"/>
  <c r="R13" i="13"/>
  <c r="V16" i="34" l="1"/>
  <c r="R14" i="13"/>
  <c r="V17" i="34" l="1"/>
  <c r="R15" i="13"/>
  <c r="V18" i="34" l="1"/>
  <c r="R16" i="13"/>
  <c r="V19" i="34" l="1"/>
  <c r="R4" i="14"/>
  <c r="V20" i="34" l="1"/>
  <c r="R5" i="14"/>
  <c r="V21" i="34" l="1"/>
  <c r="R6" i="14"/>
  <c r="V22" i="34" l="1"/>
  <c r="R7" i="14"/>
  <c r="V23" i="34" l="1"/>
  <c r="R8" i="14"/>
  <c r="V24" i="34" l="1"/>
  <c r="R9" i="14"/>
  <c r="V25" i="34" l="1"/>
  <c r="R10" i="14"/>
  <c r="V26" i="34" l="1"/>
  <c r="R11" i="14"/>
  <c r="V27" i="34" l="1"/>
  <c r="R12" i="14"/>
  <c r="V28" i="34" l="1"/>
  <c r="R13" i="14"/>
  <c r="V29" i="34" l="1"/>
  <c r="R4" i="15"/>
  <c r="V30" i="34" l="1"/>
  <c r="R5" i="15"/>
  <c r="V31" i="34" l="1"/>
  <c r="R6" i="15"/>
  <c r="V32" i="34" l="1"/>
  <c r="R7" i="15"/>
  <c r="V33" i="34" l="1"/>
  <c r="R8" i="15"/>
  <c r="V34" i="34" l="1"/>
  <c r="R9" i="15"/>
  <c r="V35" i="34" l="1"/>
  <c r="R10" i="15"/>
  <c r="V36" i="34" l="1"/>
  <c r="R11" i="15"/>
  <c r="V37" i="34" l="1"/>
  <c r="R4" i="31"/>
  <c r="V38" i="34" l="1"/>
  <c r="R5" i="31"/>
  <c r="T4" i="13" l="1"/>
  <c r="R6" i="31"/>
  <c r="W2" i="34" l="1"/>
  <c r="AA4" i="13"/>
  <c r="R7" i="31"/>
  <c r="W3" i="34" l="1"/>
  <c r="AA5" i="13"/>
  <c r="R8" i="31"/>
  <c r="W4" i="34" l="1"/>
  <c r="AA6" i="13"/>
  <c r="R9" i="31"/>
  <c r="W5" i="34" l="1"/>
  <c r="AA7" i="13"/>
  <c r="S4" i="13"/>
  <c r="W6" i="34" l="1"/>
  <c r="AA8" i="13"/>
  <c r="S5" i="13"/>
  <c r="W7" i="34" l="1"/>
  <c r="AA9" i="13"/>
  <c r="S6" i="13"/>
  <c r="W8" i="34" l="1"/>
  <c r="AA10" i="13"/>
  <c r="S7" i="13"/>
  <c r="W9" i="34" l="1"/>
  <c r="AA11" i="13"/>
  <c r="S8" i="13"/>
  <c r="W10" i="34" l="1"/>
  <c r="AA12" i="13"/>
  <c r="S9" i="13"/>
  <c r="W11" i="34" l="1"/>
  <c r="AA13" i="13"/>
  <c r="S10" i="13"/>
  <c r="W12" i="34" l="1"/>
  <c r="AA14" i="13"/>
  <c r="S11" i="13"/>
  <c r="W13" i="34" l="1"/>
  <c r="AA15" i="13"/>
  <c r="S12" i="13"/>
  <c r="W14" i="34" l="1"/>
  <c r="AA16" i="13"/>
  <c r="S13" i="13"/>
  <c r="W15" i="34" l="1"/>
  <c r="AA4" i="14"/>
  <c r="S14" i="13"/>
  <c r="W16" i="34" l="1"/>
  <c r="AA5" i="14"/>
  <c r="S15" i="13"/>
  <c r="W17" i="34" l="1"/>
  <c r="AA6" i="14"/>
  <c r="S16" i="13"/>
  <c r="W18" i="34" l="1"/>
  <c r="AA7" i="14"/>
  <c r="S4" i="14"/>
  <c r="Y4" i="14"/>
  <c r="W19" i="34" l="1"/>
  <c r="AA8" i="14"/>
  <c r="S5" i="14"/>
  <c r="Y5" i="14"/>
  <c r="W20" i="34" l="1"/>
  <c r="AA9" i="14"/>
  <c r="S6" i="14"/>
  <c r="Y6" i="14"/>
  <c r="W21" i="34" l="1"/>
  <c r="AA10" i="14"/>
  <c r="S7" i="14"/>
  <c r="Y7" i="14"/>
  <c r="W22" i="34" l="1"/>
  <c r="AA11" i="14"/>
  <c r="S8" i="14"/>
  <c r="Y8" i="14"/>
  <c r="W23" i="34" l="1"/>
  <c r="AA12" i="14"/>
  <c r="S9" i="14"/>
  <c r="Y9" i="14"/>
  <c r="W24" i="34" l="1"/>
  <c r="AA13" i="14"/>
  <c r="S10" i="14"/>
  <c r="Y10" i="14"/>
  <c r="W25" i="34" l="1"/>
  <c r="AA4" i="15"/>
  <c r="S11" i="14"/>
  <c r="Y11" i="14"/>
  <c r="W26" i="34" l="1"/>
  <c r="AA5" i="15"/>
  <c r="S12" i="14"/>
  <c r="Y12" i="14"/>
  <c r="W27" i="34" l="1"/>
  <c r="AA6" i="15"/>
  <c r="S13" i="14"/>
  <c r="Y13" i="14"/>
  <c r="W28" i="34" l="1"/>
  <c r="AA7" i="15"/>
  <c r="S4" i="15"/>
  <c r="Y4" i="15"/>
  <c r="W29" i="34" l="1"/>
  <c r="AA8" i="15"/>
  <c r="S5" i="15"/>
  <c r="Y5" i="15"/>
  <c r="W30" i="34" l="1"/>
  <c r="AA9" i="15"/>
  <c r="S6" i="15"/>
  <c r="Y6" i="15"/>
  <c r="W31" i="34" l="1"/>
  <c r="AA10" i="15"/>
  <c r="S7" i="15"/>
  <c r="Y7" i="15"/>
  <c r="W32" i="34" l="1"/>
  <c r="AA11" i="15"/>
  <c r="S8" i="15"/>
  <c r="Y8" i="15"/>
  <c r="W33" i="34" l="1"/>
  <c r="AA4" i="31"/>
  <c r="S9" i="15"/>
  <c r="Y9" i="15"/>
  <c r="W34" i="34" l="1"/>
  <c r="AA5" i="31"/>
  <c r="S10" i="15"/>
  <c r="Y10" i="15"/>
  <c r="W35" i="34" l="1"/>
  <c r="AA6" i="31"/>
  <c r="S11" i="15"/>
  <c r="Y11" i="15"/>
  <c r="W36" i="34" l="1"/>
  <c r="AA7" i="31"/>
  <c r="S4" i="31"/>
  <c r="Y4" i="31"/>
  <c r="W37" i="34" l="1"/>
  <c r="AA8" i="31"/>
  <c r="S5" i="31"/>
  <c r="Y5" i="31"/>
  <c r="W38" i="34" l="1"/>
  <c r="AA9" i="31"/>
  <c r="S6" i="31"/>
  <c r="Y6" i="31"/>
  <c r="X2" i="34" l="1"/>
  <c r="AB4" i="13"/>
  <c r="S7" i="31"/>
  <c r="Y7" i="31"/>
  <c r="X3" i="34" l="1"/>
  <c r="AB5" i="13"/>
  <c r="S8" i="31"/>
  <c r="Y8" i="31"/>
  <c r="X4" i="34" l="1"/>
  <c r="AB6" i="13"/>
  <c r="S9" i="31"/>
  <c r="Y9" i="31"/>
  <c r="X5" i="34" l="1"/>
  <c r="AB7" i="13"/>
  <c r="V4" i="13"/>
  <c r="X6" i="34" l="1"/>
  <c r="AB8" i="13"/>
  <c r="V5" i="13"/>
  <c r="X7" i="34" l="1"/>
  <c r="AB9" i="13"/>
  <c r="V6" i="13"/>
  <c r="X8" i="34" l="1"/>
  <c r="AB10" i="13"/>
  <c r="V7" i="13"/>
  <c r="X9" i="34" l="1"/>
  <c r="AB11" i="13"/>
  <c r="V8" i="13"/>
  <c r="X10" i="34" l="1"/>
  <c r="AB12" i="13"/>
  <c r="V9" i="13"/>
  <c r="X11" i="34" l="1"/>
  <c r="AB13" i="13"/>
  <c r="V10" i="13"/>
  <c r="X12" i="34" l="1"/>
  <c r="AB14" i="13"/>
  <c r="V11" i="13"/>
  <c r="X13" i="34" l="1"/>
  <c r="AB15" i="13"/>
  <c r="V12" i="13"/>
  <c r="X14" i="34" l="1"/>
  <c r="AB16" i="13"/>
  <c r="V13" i="13"/>
  <c r="X15" i="34" l="1"/>
  <c r="AB4" i="14"/>
  <c r="V14" i="13"/>
  <c r="X16" i="34" l="1"/>
  <c r="AB5" i="14"/>
  <c r="V15" i="13"/>
  <c r="X17" i="34" l="1"/>
  <c r="AB6" i="14"/>
  <c r="V16" i="13"/>
  <c r="X18" i="34" l="1"/>
  <c r="AB7" i="14"/>
  <c r="V4" i="14"/>
  <c r="X19" i="34" l="1"/>
  <c r="AB8" i="14"/>
  <c r="V5" i="14"/>
  <c r="X20" i="34" l="1"/>
  <c r="AB9" i="14"/>
  <c r="V6" i="14"/>
  <c r="X21" i="34" l="1"/>
  <c r="AB10" i="14"/>
  <c r="V7" i="14"/>
  <c r="X22" i="34" l="1"/>
  <c r="AB11" i="14"/>
  <c r="V8" i="14"/>
  <c r="X23" i="34" l="1"/>
  <c r="AB12" i="14"/>
  <c r="V9" i="14"/>
  <c r="X24" i="34" l="1"/>
  <c r="AB13" i="14"/>
  <c r="V10" i="14"/>
  <c r="X25" i="34" l="1"/>
  <c r="AB4" i="15"/>
  <c r="V11" i="14"/>
  <c r="X26" i="34" l="1"/>
  <c r="AB5" i="15"/>
  <c r="V12" i="14"/>
  <c r="X27" i="34" l="1"/>
  <c r="AB6" i="15"/>
  <c r="V13" i="14"/>
  <c r="X28" i="34" l="1"/>
  <c r="AB7" i="15"/>
  <c r="V4" i="15"/>
  <c r="X29" i="34" l="1"/>
  <c r="AB8" i="15"/>
  <c r="V5" i="15"/>
  <c r="X30" i="34" l="1"/>
  <c r="AB9" i="15"/>
  <c r="V6" i="15"/>
  <c r="X31" i="34" l="1"/>
  <c r="AB10" i="15"/>
  <c r="V7" i="15"/>
  <c r="X32" i="34" l="1"/>
  <c r="AB11" i="15"/>
  <c r="V8" i="15"/>
  <c r="X33" i="34" l="1"/>
  <c r="AB4" i="31"/>
  <c r="V9" i="15"/>
  <c r="X34" i="34" l="1"/>
  <c r="AB5" i="31"/>
  <c r="V10" i="15"/>
  <c r="X35" i="34" l="1"/>
  <c r="AB6" i="31"/>
  <c r="V11" i="15"/>
  <c r="X36" i="34" l="1"/>
  <c r="AB7" i="31"/>
  <c r="V4" i="31"/>
  <c r="X37" i="34" l="1"/>
  <c r="AB8" i="31"/>
  <c r="V5" i="31"/>
  <c r="X38" i="34" l="1"/>
  <c r="AB9" i="31"/>
  <c r="V6" i="31"/>
  <c r="Y2" i="34" l="1"/>
  <c r="AC4" i="13"/>
  <c r="V7" i="31"/>
  <c r="Y3" i="34" l="1"/>
  <c r="AC5" i="13"/>
  <c r="V8" i="31"/>
  <c r="Y4" i="34" l="1"/>
  <c r="AC6" i="13"/>
  <c r="V9" i="31"/>
  <c r="Y5" i="34" l="1"/>
  <c r="AC7" i="13"/>
  <c r="T5" i="13"/>
  <c r="Y6" i="34" l="1"/>
  <c r="AC8" i="13"/>
  <c r="T6" i="13"/>
  <c r="Y7" i="34" l="1"/>
  <c r="AC9" i="13"/>
  <c r="T7" i="13"/>
  <c r="Y8" i="34" l="1"/>
  <c r="AC10" i="13"/>
  <c r="T8" i="13"/>
  <c r="Y9" i="34" l="1"/>
  <c r="AC11" i="13"/>
  <c r="T9" i="13"/>
  <c r="Y10" i="34" l="1"/>
  <c r="AC12" i="13"/>
  <c r="T10" i="13"/>
  <c r="Y11" i="34" l="1"/>
  <c r="AC13" i="13"/>
  <c r="T11" i="13"/>
  <c r="Y12" i="34" l="1"/>
  <c r="AC14" i="13"/>
  <c r="T12" i="13"/>
  <c r="Y13" i="34" l="1"/>
  <c r="AC15" i="13"/>
  <c r="T13" i="13"/>
  <c r="Y14" i="34" l="1"/>
  <c r="AC16" i="13"/>
  <c r="T14" i="13"/>
  <c r="Y15" i="34" l="1"/>
  <c r="AC4" i="14"/>
  <c r="T15" i="13"/>
  <c r="Y16" i="34" l="1"/>
  <c r="AC5" i="14"/>
  <c r="T16" i="13"/>
  <c r="Y17" i="34" l="1"/>
  <c r="AC6" i="14"/>
  <c r="T4" i="14"/>
  <c r="Y18" i="34" l="1"/>
  <c r="AC7" i="14"/>
  <c r="T5" i="14"/>
  <c r="Y19" i="34" l="1"/>
  <c r="AC8" i="14"/>
  <c r="T6" i="14"/>
  <c r="Y20" i="34" l="1"/>
  <c r="AC9" i="14"/>
  <c r="T7" i="14"/>
  <c r="Y21" i="34" l="1"/>
  <c r="AC10" i="14"/>
  <c r="T8" i="14"/>
  <c r="Y22" i="34" l="1"/>
  <c r="AC11" i="14"/>
  <c r="T9" i="14"/>
  <c r="Y23" i="34" l="1"/>
  <c r="AC12" i="14"/>
  <c r="T10" i="14"/>
  <c r="Y24" i="34" l="1"/>
  <c r="AC13" i="14"/>
  <c r="T11" i="14"/>
  <c r="Y25" i="34" l="1"/>
  <c r="AC4" i="15"/>
  <c r="T12" i="14"/>
  <c r="Y26" i="34" l="1"/>
  <c r="AC5" i="15"/>
  <c r="T13" i="14"/>
  <c r="Y27" i="34" l="1"/>
  <c r="AC6" i="15"/>
  <c r="T4" i="15"/>
  <c r="Y28" i="34" l="1"/>
  <c r="AC7" i="15"/>
  <c r="T5" i="15"/>
  <c r="Y29" i="34" l="1"/>
  <c r="AC8" i="15"/>
  <c r="T6" i="15"/>
  <c r="Y30" i="34" l="1"/>
  <c r="AC9" i="15"/>
  <c r="T7" i="15"/>
  <c r="Y31" i="34" l="1"/>
  <c r="AC10" i="15"/>
  <c r="T8" i="15"/>
  <c r="Y32" i="34" l="1"/>
  <c r="AC11" i="15"/>
  <c r="T9" i="15"/>
  <c r="Y33" i="34" l="1"/>
  <c r="AC4" i="31"/>
  <c r="T10" i="15"/>
  <c r="Y34" i="34" l="1"/>
  <c r="AC5" i="31"/>
  <c r="T11" i="15"/>
  <c r="Y35" i="34" l="1"/>
  <c r="AC6" i="31"/>
  <c r="T4" i="31"/>
  <c r="Y36" i="34" l="1"/>
  <c r="AC7" i="31"/>
  <c r="T5" i="31"/>
  <c r="Y37" i="34" l="1"/>
  <c r="AC8" i="31"/>
  <c r="T6" i="31"/>
  <c r="Y38" i="34" l="1"/>
  <c r="AC9" i="31"/>
  <c r="T7" i="31"/>
  <c r="Z2" i="34" l="1"/>
  <c r="AD4" i="13"/>
  <c r="AO9" i="11"/>
  <c r="T8" i="31"/>
  <c r="AJ4" i="13" l="1"/>
  <c r="AP9" i="11"/>
  <c r="AK4" i="13" s="1"/>
  <c r="Z3" i="34"/>
  <c r="AD5" i="13"/>
  <c r="AO10" i="11"/>
  <c r="T9" i="31"/>
  <c r="AJ5" i="13" l="1"/>
  <c r="AP10" i="11"/>
  <c r="AK5" i="13" s="1"/>
  <c r="Z4" i="34"/>
  <c r="AD6" i="13"/>
  <c r="AO11" i="11"/>
  <c r="U4" i="13"/>
  <c r="AJ6" i="13" l="1"/>
  <c r="AP11" i="11"/>
  <c r="AK6" i="13" s="1"/>
  <c r="Z5" i="34"/>
  <c r="AD7" i="13"/>
  <c r="AO12" i="11"/>
  <c r="U5" i="13"/>
  <c r="AJ7" i="13" l="1"/>
  <c r="AP12" i="11"/>
  <c r="AK7" i="13" s="1"/>
  <c r="Z6" i="34"/>
  <c r="AD8" i="13"/>
  <c r="AO13" i="11"/>
  <c r="U6" i="13"/>
  <c r="Z7" i="34" l="1"/>
  <c r="AD9" i="13"/>
  <c r="AO14" i="11"/>
  <c r="AJ8" i="13"/>
  <c r="AP13" i="11"/>
  <c r="AK8" i="13" s="1"/>
  <c r="U7" i="13"/>
  <c r="AJ9" i="13" l="1"/>
  <c r="AP14" i="11"/>
  <c r="AK9" i="13" s="1"/>
  <c r="Z8" i="34"/>
  <c r="AD10" i="13"/>
  <c r="AO15" i="11"/>
  <c r="U8" i="13"/>
  <c r="Z9" i="34" l="1"/>
  <c r="AD11" i="13"/>
  <c r="AO16" i="11"/>
  <c r="AJ10" i="13"/>
  <c r="AP15" i="11"/>
  <c r="AK10" i="13" s="1"/>
  <c r="U9" i="13"/>
  <c r="AJ11" i="13" l="1"/>
  <c r="AP16" i="11"/>
  <c r="AK11" i="13" s="1"/>
  <c r="Z10" i="34"/>
  <c r="AD12" i="13"/>
  <c r="AO17" i="11"/>
  <c r="U10" i="13"/>
  <c r="Z11" i="34" l="1"/>
  <c r="AD13" i="13"/>
  <c r="AO18" i="11"/>
  <c r="AJ12" i="13"/>
  <c r="AP17" i="11"/>
  <c r="AK12" i="13" s="1"/>
  <c r="U11" i="13"/>
  <c r="AJ13" i="13" l="1"/>
  <c r="AP18" i="11"/>
  <c r="AK13" i="13" s="1"/>
  <c r="Z12" i="34"/>
  <c r="AD14" i="13"/>
  <c r="AO19" i="11"/>
  <c r="U12" i="13"/>
  <c r="AJ14" i="13" l="1"/>
  <c r="AP19" i="11"/>
  <c r="AK14" i="13" s="1"/>
  <c r="Z13" i="34"/>
  <c r="AD15" i="13"/>
  <c r="AO20" i="11"/>
  <c r="U13" i="13"/>
  <c r="AJ15" i="13" l="1"/>
  <c r="AP20" i="11"/>
  <c r="AK15" i="13" s="1"/>
  <c r="Z14" i="34"/>
  <c r="AD16" i="13"/>
  <c r="AO21" i="11"/>
  <c r="U14" i="13"/>
  <c r="AJ16" i="13" l="1"/>
  <c r="AP21" i="11"/>
  <c r="AK16" i="13" s="1"/>
  <c r="Z15" i="34"/>
  <c r="AD4" i="14"/>
  <c r="AO22" i="11"/>
  <c r="U15" i="13"/>
  <c r="AJ4" i="14" l="1"/>
  <c r="AP22" i="11"/>
  <c r="AK4" i="14" s="1"/>
  <c r="Z16" i="34"/>
  <c r="AD5" i="14"/>
  <c r="AO23" i="11"/>
  <c r="U16" i="13"/>
  <c r="Z17" i="34" l="1"/>
  <c r="AD6" i="14"/>
  <c r="AO24" i="11"/>
  <c r="AJ5" i="14"/>
  <c r="AP23" i="11"/>
  <c r="AK5" i="14" s="1"/>
  <c r="U4" i="14"/>
  <c r="AJ6" i="14" l="1"/>
  <c r="AP24" i="11"/>
  <c r="AK6" i="14" s="1"/>
  <c r="Z18" i="34"/>
  <c r="AD7" i="14"/>
  <c r="AO25" i="11"/>
  <c r="U5" i="14"/>
  <c r="Z19" i="34" l="1"/>
  <c r="AD8" i="14"/>
  <c r="AO26" i="11"/>
  <c r="AJ7" i="14"/>
  <c r="AP25" i="11"/>
  <c r="AK7" i="14" s="1"/>
  <c r="U6" i="14"/>
  <c r="AJ8" i="14" l="1"/>
  <c r="AP26" i="11"/>
  <c r="AK8" i="14" s="1"/>
  <c r="Z20" i="34"/>
  <c r="AD9" i="14"/>
  <c r="AO27" i="11"/>
  <c r="U7" i="14"/>
  <c r="AJ9" i="14" l="1"/>
  <c r="AP27" i="11"/>
  <c r="AK9" i="14" s="1"/>
  <c r="Z21" i="34"/>
  <c r="AD10" i="14"/>
  <c r="AO28" i="11"/>
  <c r="U8" i="14"/>
  <c r="AJ10" i="14" l="1"/>
  <c r="AP28" i="11"/>
  <c r="AK10" i="14" s="1"/>
  <c r="Z22" i="34"/>
  <c r="AD11" i="14"/>
  <c r="AO29" i="11"/>
  <c r="U9" i="14"/>
  <c r="Z23" i="34" l="1"/>
  <c r="AD12" i="14"/>
  <c r="AO30" i="11"/>
  <c r="AJ11" i="14"/>
  <c r="AP29" i="11"/>
  <c r="AK11" i="14" s="1"/>
  <c r="U10" i="14"/>
  <c r="AJ12" i="14" l="1"/>
  <c r="AP30" i="11"/>
  <c r="AK12" i="14" s="1"/>
  <c r="Z24" i="34"/>
  <c r="AD13" i="14"/>
  <c r="AO31" i="11"/>
  <c r="U11" i="14"/>
  <c r="AJ13" i="14" l="1"/>
  <c r="AP31" i="11"/>
  <c r="AK13" i="14" s="1"/>
  <c r="Z25" i="34"/>
  <c r="AD4" i="15"/>
  <c r="AO32" i="11"/>
  <c r="U12" i="14"/>
  <c r="Z26" i="34" l="1"/>
  <c r="AD5" i="15"/>
  <c r="AO33" i="11"/>
  <c r="AH4" i="15"/>
  <c r="AJ4" i="15"/>
  <c r="AH6" i="15"/>
  <c r="AH7" i="15"/>
  <c r="AH8" i="15"/>
  <c r="AH9" i="15"/>
  <c r="AH10" i="15"/>
  <c r="AH11" i="15"/>
  <c r="AH5" i="15"/>
  <c r="AP32" i="11"/>
  <c r="AK4" i="15" s="1"/>
  <c r="U13" i="14"/>
  <c r="AJ5" i="15" l="1"/>
  <c r="AP33" i="11"/>
  <c r="AK5" i="15" s="1"/>
  <c r="Z27" i="34"/>
  <c r="AD6" i="15"/>
  <c r="AO34" i="11"/>
  <c r="U4" i="15"/>
  <c r="Z28" i="34" l="1"/>
  <c r="AD7" i="15"/>
  <c r="AO35" i="11"/>
  <c r="AJ6" i="15"/>
  <c r="AP34" i="11"/>
  <c r="AK6" i="15" s="1"/>
  <c r="U5" i="15"/>
  <c r="AJ7" i="15" l="1"/>
  <c r="AP35" i="11"/>
  <c r="AK7" i="15" s="1"/>
  <c r="Z29" i="34"/>
  <c r="AD8" i="15"/>
  <c r="AO36" i="11"/>
  <c r="U6" i="15"/>
  <c r="AJ8" i="15" l="1"/>
  <c r="AP36" i="11"/>
  <c r="AK8" i="15" s="1"/>
  <c r="Z30" i="34"/>
  <c r="AD9" i="15"/>
  <c r="AO37" i="11"/>
  <c r="U7" i="15"/>
  <c r="Z31" i="34" l="1"/>
  <c r="AD10" i="15"/>
  <c r="AO38" i="11"/>
  <c r="AJ9" i="15"/>
  <c r="AP37" i="11"/>
  <c r="AK9" i="15" s="1"/>
  <c r="U8" i="15"/>
  <c r="AJ10" i="15" l="1"/>
  <c r="AP38" i="11"/>
  <c r="AK10" i="15" s="1"/>
  <c r="Z32" i="34"/>
  <c r="AD11" i="15"/>
  <c r="AO39" i="11"/>
  <c r="U9" i="15"/>
  <c r="AJ11" i="15" l="1"/>
  <c r="AP39" i="11"/>
  <c r="AK11" i="15" s="1"/>
  <c r="Z33" i="34"/>
  <c r="AD4" i="31"/>
  <c r="AO40" i="11"/>
  <c r="U10" i="15"/>
  <c r="AJ4" i="31" l="1"/>
  <c r="AP40" i="11"/>
  <c r="AK4" i="31" s="1"/>
  <c r="Z34" i="34"/>
  <c r="AD5" i="31"/>
  <c r="AO41" i="11"/>
  <c r="U11" i="15"/>
  <c r="Z35" i="34" l="1"/>
  <c r="AD6" i="31"/>
  <c r="AO42" i="11"/>
  <c r="AJ5" i="31"/>
  <c r="AP41" i="11"/>
  <c r="AK5" i="31" s="1"/>
  <c r="U4" i="31"/>
  <c r="AJ6" i="31" l="1"/>
  <c r="AP42" i="11"/>
  <c r="AK6" i="31" s="1"/>
  <c r="Z36" i="34"/>
  <c r="AD7" i="31"/>
  <c r="AO43" i="11"/>
  <c r="U5" i="31"/>
  <c r="AJ7" i="31" l="1"/>
  <c r="AP43" i="11"/>
  <c r="AK7" i="31" s="1"/>
  <c r="Z37" i="34"/>
  <c r="AD8" i="31"/>
  <c r="AO44" i="11"/>
  <c r="U6" i="31"/>
  <c r="Z38" i="34" l="1"/>
  <c r="AD9" i="31"/>
  <c r="AO45" i="11"/>
  <c r="AJ8" i="31"/>
  <c r="AP44" i="11"/>
  <c r="AK8" i="31" s="1"/>
  <c r="U7" i="31"/>
  <c r="AJ9" i="31" l="1"/>
  <c r="AP45" i="11"/>
  <c r="AK9" i="31" s="1"/>
  <c r="AA2" i="34"/>
  <c r="AG4" i="13"/>
  <c r="U8" i="31"/>
  <c r="AA3" i="34" l="1"/>
  <c r="AG5" i="13"/>
  <c r="U9" i="31"/>
  <c r="AA4" i="34" l="1"/>
  <c r="AG6" i="13"/>
  <c r="AA5" i="34" l="1"/>
  <c r="AG7" i="13"/>
  <c r="AA6" i="34" l="1"/>
  <c r="AG8" i="13"/>
  <c r="AA7" i="34" l="1"/>
  <c r="AG9" i="13"/>
  <c r="AA8" i="34" l="1"/>
  <c r="AG10" i="13"/>
  <c r="AA9" i="34" l="1"/>
  <c r="AG11" i="13"/>
  <c r="AA10" i="34" l="1"/>
  <c r="AG12" i="13"/>
  <c r="AA11" i="34" l="1"/>
  <c r="AG13" i="13"/>
  <c r="AA12" i="34" l="1"/>
  <c r="AG14" i="13"/>
  <c r="AA13" i="34" l="1"/>
  <c r="AG15" i="13"/>
  <c r="AA14" i="34" l="1"/>
  <c r="AG16" i="13"/>
  <c r="AA15" i="34" l="1"/>
  <c r="AG4" i="14"/>
  <c r="AA16" i="34" l="1"/>
  <c r="AG5" i="14"/>
  <c r="AA17" i="34" l="1"/>
  <c r="AG6" i="14"/>
  <c r="AA18" i="34" l="1"/>
  <c r="AG7" i="14"/>
  <c r="AA19" i="34" l="1"/>
  <c r="AG8" i="14"/>
  <c r="AA20" i="34" l="1"/>
  <c r="AG9" i="14"/>
  <c r="AA21" i="34" l="1"/>
  <c r="AG10" i="14"/>
  <c r="AA22" i="34" l="1"/>
  <c r="AG11" i="14"/>
  <c r="AA23" i="34" l="1"/>
  <c r="AG12" i="14"/>
  <c r="AA24" i="34" l="1"/>
  <c r="AG13" i="14"/>
  <c r="AA25" i="34" l="1"/>
  <c r="AG4" i="15"/>
  <c r="AA26" i="34" l="1"/>
  <c r="AG5" i="15"/>
  <c r="AA27" i="34" l="1"/>
  <c r="AG6" i="15"/>
  <c r="AA28" i="34" l="1"/>
  <c r="AG7" i="15"/>
  <c r="AA29" i="34" l="1"/>
  <c r="AG8" i="15"/>
  <c r="AA30" i="34" l="1"/>
  <c r="AG9" i="15"/>
  <c r="AA31" i="34" l="1"/>
  <c r="AG10" i="15"/>
  <c r="AA32" i="34" l="1"/>
  <c r="AG11" i="15"/>
  <c r="AA33" i="34" l="1"/>
  <c r="AG4" i="31"/>
  <c r="AA34" i="34" l="1"/>
  <c r="AG5" i="31"/>
  <c r="AA35" i="34" l="1"/>
  <c r="AG6" i="31"/>
  <c r="AA36" i="34" l="1"/>
  <c r="AG7" i="31"/>
  <c r="AA37" i="34" l="1"/>
  <c r="AG8" i="31"/>
  <c r="AA38" i="34" l="1"/>
  <c r="AG9" i="31"/>
  <c r="AE4" i="13" l="1"/>
  <c r="AE5" i="13" l="1"/>
  <c r="AE6" i="13" l="1"/>
  <c r="AE7" i="13" l="1"/>
  <c r="AE8" i="13" l="1"/>
  <c r="AE9" i="13" l="1"/>
  <c r="AE10" i="13" l="1"/>
  <c r="AE11" i="13" l="1"/>
  <c r="AE12" i="13" l="1"/>
  <c r="AE13" i="13" l="1"/>
  <c r="AE14" i="13" l="1"/>
  <c r="AE15" i="13" l="1"/>
  <c r="AE16" i="13" l="1"/>
  <c r="AE4" i="14" l="1"/>
  <c r="AE5" i="14" l="1"/>
  <c r="AE6" i="14" l="1"/>
  <c r="AE7" i="14" l="1"/>
  <c r="AE8" i="14" l="1"/>
  <c r="AE9" i="14" l="1"/>
  <c r="AE10" i="14" l="1"/>
  <c r="AE11" i="14" l="1"/>
  <c r="AE12" i="14" l="1"/>
  <c r="AE13" i="14" l="1"/>
  <c r="AE4" i="15" l="1"/>
  <c r="AE5" i="15" l="1"/>
  <c r="AE6" i="15" l="1"/>
  <c r="AE7" i="15" l="1"/>
  <c r="AE8" i="15" l="1"/>
  <c r="AE9" i="15" l="1"/>
  <c r="AE10" i="15" l="1"/>
  <c r="AE11" i="15" l="1"/>
  <c r="AE4" i="31" l="1"/>
  <c r="AE5" i="31" l="1"/>
  <c r="AE6" i="31" l="1"/>
  <c r="AE7" i="31" l="1"/>
  <c r="AE8" i="31" l="1"/>
  <c r="AE9" i="31" l="1"/>
  <c r="AF4" i="13" l="1"/>
  <c r="AF5" i="13" l="1"/>
  <c r="AF6" i="13" l="1"/>
  <c r="AF7" i="13" l="1"/>
  <c r="AF8" i="13" l="1"/>
  <c r="AF9" i="13" l="1"/>
  <c r="AF10" i="13" l="1"/>
  <c r="AF11" i="13" l="1"/>
  <c r="AF12" i="13" l="1"/>
  <c r="AF13" i="13" l="1"/>
  <c r="AF14" i="13" l="1"/>
  <c r="AF15" i="13" l="1"/>
  <c r="AF16" i="13" l="1"/>
  <c r="AF4" i="14" l="1"/>
  <c r="AF5" i="14" l="1"/>
  <c r="AF6" i="14" l="1"/>
  <c r="AF7" i="14" l="1"/>
  <c r="AF8" i="14" l="1"/>
  <c r="AF9" i="14" l="1"/>
  <c r="AF10" i="14" l="1"/>
  <c r="AF11" i="14" l="1"/>
  <c r="AF12" i="14" l="1"/>
  <c r="AF13" i="14" l="1"/>
  <c r="AF4" i="15" l="1"/>
  <c r="AF5" i="15" l="1"/>
  <c r="AF6" i="15" l="1"/>
  <c r="AF7" i="15" l="1"/>
  <c r="AF8" i="15" l="1"/>
  <c r="AF9" i="15" l="1"/>
  <c r="AF10" i="15" l="1"/>
  <c r="AF11" i="15" l="1"/>
  <c r="AF4" i="31" l="1"/>
  <c r="AF5" i="31" l="1"/>
  <c r="AF6" i="31" l="1"/>
  <c r="AF7" i="31" l="1"/>
  <c r="AF9" i="31" l="1"/>
  <c r="AF8" i="31"/>
</calcChain>
</file>

<file path=xl/sharedStrings.xml><?xml version="1.0" encoding="utf-8"?>
<sst xmlns="http://schemas.openxmlformats.org/spreadsheetml/2006/main" count="3224" uniqueCount="325">
  <si>
    <t>UUID</t>
  </si>
  <si>
    <t>Code</t>
  </si>
  <si>
    <t>Indicator</t>
  </si>
  <si>
    <t>Unit</t>
  </si>
  <si>
    <t>a7ea142a-9749-11ed-a8fc-0242ac120002</t>
  </si>
  <si>
    <t>GWP-total</t>
  </si>
  <si>
    <t>Globales Erwärmungspotenzial - total (GWP-total)</t>
  </si>
  <si>
    <t>kg CO2-eq.</t>
  </si>
  <si>
    <t>a7ea19c0-9749-11ed-a8fc-0242ac120002</t>
  </si>
  <si>
    <t>GWP-fossil</t>
  </si>
  <si>
    <t>Globales Erwärmungspotenzial - fossil (GWP-fossil)</t>
  </si>
  <si>
    <t>a7ea186c-9749-11ed-a8fc-0242ac120002</t>
  </si>
  <si>
    <t>GWP-biogenic</t>
  </si>
  <si>
    <t>Globales Erwärmungspotenzial - biogen (GWP-biogenic)</t>
  </si>
  <si>
    <t>a7ea1ae2-9749-11ed-a8fc-0242ac120002</t>
  </si>
  <si>
    <t>GWP-luluc</t>
  </si>
  <si>
    <t>Globales Erwärmungspotenzial - luluc (GWP-luluc)</t>
  </si>
  <si>
    <t>b5c629d6-def3-11e6-bf01-fe55135034f3</t>
  </si>
  <si>
    <t>ODP</t>
  </si>
  <si>
    <t>Abbaupotenzial der stratosphärischen Ozonschicht (ODP)</t>
  </si>
  <si>
    <t>kg CFC-11-eq.</t>
  </si>
  <si>
    <t>b5c611c6-def3-11e6-bf01-fe55135034f3</t>
  </si>
  <si>
    <t>AP</t>
  </si>
  <si>
    <t>Versauerungspotenzial, kumulierte Überschreitung (AP)</t>
  </si>
  <si>
    <t>mol H+-eq.</t>
  </si>
  <si>
    <t>b53ec18f-7377-4ad3-86eb-cc3f4f276b2b</t>
  </si>
  <si>
    <t>EP-freshwater</t>
  </si>
  <si>
    <t>Eutrophierungspotenzial - Süßwasser (EP-freshwater)</t>
  </si>
  <si>
    <t>kg P-eq.</t>
  </si>
  <si>
    <t>b5c619fa-def3-11e6-bf01-fe55135034f3</t>
  </si>
  <si>
    <t>EP-marine</t>
  </si>
  <si>
    <t>Eutrophierungspotenzial - Salzwasser (EP-marine)</t>
  </si>
  <si>
    <t>kg N-eq.</t>
  </si>
  <si>
    <t>b5c614d2-def3-11e6-bf01-fe55135034f3</t>
  </si>
  <si>
    <t>EP-terrestrial</t>
  </si>
  <si>
    <t>Eutrophierungspotenzial - Land (EP-terrestrial)</t>
  </si>
  <si>
    <t>mol N-eq.</t>
  </si>
  <si>
    <t>b5c610fe-def3-11e6-bf01-fe55135034f3</t>
  </si>
  <si>
    <t>POCP</t>
  </si>
  <si>
    <t>Bildungspotenzial für troposphärisches Ozon (POCP)</t>
  </si>
  <si>
    <t>kg NMVOC-eq.</t>
  </si>
  <si>
    <t>b2ad6494-c78d-11e6-9d9d-cec0c932ce01</t>
  </si>
  <si>
    <t>ADPE</t>
  </si>
  <si>
    <t>Potenzial für die Verknappung abiotischer Ressourcen – nicht fossile Ressourcen (ADPE)</t>
  </si>
  <si>
    <t>kg Sb-eq.</t>
  </si>
  <si>
    <t>b2ad6110-c78d-11e6-9d9d-cec0c932ce01</t>
  </si>
  <si>
    <t>ADPF</t>
  </si>
  <si>
    <t>Potenzial für die Verknappung abiotischer Ressourcen – fossile Brennstoffe (ADPF)</t>
  </si>
  <si>
    <t>MJ</t>
  </si>
  <si>
    <t>b2ad66ce-c78d-11e6-9d9d-cec0c932ce01</t>
  </si>
  <si>
    <t>WDP</t>
  </si>
  <si>
    <t>Wasser-Entzugspotenzial (Benutzer) (WDP)</t>
  </si>
  <si>
    <t>m3 world eq. deprived</t>
  </si>
  <si>
    <t>20f32be5-0398-4288-9b6d-accddd195317</t>
  </si>
  <si>
    <t>PERE</t>
  </si>
  <si>
    <t>Erneuerbare Primärenergie als Energieträger (PERE)</t>
  </si>
  <si>
    <t>fb3ec0de-548d-4508-aea5-00b73bf6f702</t>
  </si>
  <si>
    <t>PERM</t>
  </si>
  <si>
    <t>Erneuerbare Primärenergie zur stofflichen Nutzung (PERM)</t>
  </si>
  <si>
    <t>53f97275-fa8a-4cdd-9024-65936002acd0</t>
  </si>
  <si>
    <t>PERT</t>
  </si>
  <si>
    <t>Total erneuerbare Primärenergie (PERT)</t>
  </si>
  <si>
    <t>ac857178-2b45-46ec-892a-a9a4332f0372</t>
  </si>
  <si>
    <t>PENRE</t>
  </si>
  <si>
    <t>Nicht-erneuerbare Primärenergie als Energieträger (PENRE)</t>
  </si>
  <si>
    <t>1421caa0-679d-4bf4-b282-0eb850ccae27</t>
  </si>
  <si>
    <t>PENRM</t>
  </si>
  <si>
    <t>Nicht-erneuerbare Primärenergie zur stofflichen Nutzung (PENRM)</t>
  </si>
  <si>
    <t>06159210-646b-4c8d-8583-da9b3b95a6c1</t>
  </si>
  <si>
    <t>PENRT</t>
  </si>
  <si>
    <t>Total nicht erneuerbare Primärenergie (PENRT)</t>
  </si>
  <si>
    <t>c6a1f35f-2d09-4f54-8dfb-97e502e1ce92</t>
  </si>
  <si>
    <t>SM</t>
  </si>
  <si>
    <t>Einsatz von Sekundärstoffen (SM)</t>
  </si>
  <si>
    <t>kg</t>
  </si>
  <si>
    <t>64333088-a55f-4aa2-9a31-c10b07816787</t>
  </si>
  <si>
    <t>RSF</t>
  </si>
  <si>
    <t>Erneuerbare Sekundärbrennstoffe (RSF)</t>
  </si>
  <si>
    <t>89def144-d39a-4287-b86f-efde453ddcb2</t>
  </si>
  <si>
    <t>NRSF</t>
  </si>
  <si>
    <t>Nicht erneuerbare Sekundärbrennstoffe (NRSF)</t>
  </si>
  <si>
    <t>3cf952c8-f3a4-461d-8c96-96456ca62246</t>
  </si>
  <si>
    <t>FW</t>
  </si>
  <si>
    <t>Einsatz von Süßwasserressourcen (FW)</t>
  </si>
  <si>
    <t>m3</t>
  </si>
  <si>
    <t>430f9e0f-59b2-46a0-8e0d-55e0e84948fc</t>
  </si>
  <si>
    <t>HWD</t>
  </si>
  <si>
    <t>Gefährlicher Abfall zur Deponie (HWD)</t>
  </si>
  <si>
    <t>b29ef66b-e286-4afa-949f-62f1a7b4d7fa</t>
  </si>
  <si>
    <t>NHWD</t>
  </si>
  <si>
    <t>Entsorgter nicht gefährlicher Abfall (NHWD)</t>
  </si>
  <si>
    <t>3449546e-52ad-4b39-b809-9fb77cea8ff6</t>
  </si>
  <si>
    <t>RWD</t>
  </si>
  <si>
    <t>Entsorgter radioaktiver Abfall (RWD)</t>
  </si>
  <si>
    <t>a2b32f97-3fc7-4af2-b209-525bc6426f33</t>
  </si>
  <si>
    <t>CRU</t>
  </si>
  <si>
    <t>Komponenten für die Wiederverwendung (CRU)</t>
  </si>
  <si>
    <t>d7fe48a5-4103-49c8-9aae-b0b5dfdbd6ae</t>
  </si>
  <si>
    <t>MFR</t>
  </si>
  <si>
    <t>Stoffe zum Recycling (MFR)</t>
  </si>
  <si>
    <t>59a9181c-3aaf-46ee-8b13-2b3723b6e447</t>
  </si>
  <si>
    <t>MER</t>
  </si>
  <si>
    <t>Stoffe für die Energierückgewinnung (MER)</t>
  </si>
  <si>
    <t>4da0c987-2b76-40d6-9e9e-82a017aaaf29</t>
  </si>
  <si>
    <t>EEE</t>
  </si>
  <si>
    <t>Exportierte elektrische Energie (EEE)</t>
  </si>
  <si>
    <t>98daf38a-7a79-46d3-9a37-2b7bd0955810</t>
  </si>
  <si>
    <t>EET</t>
  </si>
  <si>
    <t>Exportierte thermische Energie (EET)</t>
  </si>
  <si>
    <t>b5c602c6-def3-11e6-bf01-fe55135034f3</t>
  </si>
  <si>
    <t>PM</t>
  </si>
  <si>
    <t>Potenzielles Auftreten von Krankheiten aufgrund von Feinstaubemissionen (PM)</t>
  </si>
  <si>
    <t>Disease incidence</t>
  </si>
  <si>
    <t>b5c632be-def3-11e6-bf01-fe55135034f3</t>
  </si>
  <si>
    <t>IRP</t>
  </si>
  <si>
    <t>Potenzielle Wirkung durch Exposition des Menschen mit U235 (IRP)</t>
  </si>
  <si>
    <t>kgBq U235-eq.</t>
  </si>
  <si>
    <t>05316e7a-b254-4bea-9cf0-6bf33eb5c630</t>
  </si>
  <si>
    <t>ETP-fw</t>
  </si>
  <si>
    <t>Potenzielle Toxizitätsvergleichseinheit für Ökosysteme (ETP-fw)</t>
  </si>
  <si>
    <t>CTUe</t>
  </si>
  <si>
    <t>2299222a-bbd8-474f-9d4f-4dd1f18aea7c</t>
  </si>
  <si>
    <t>HTP-c</t>
  </si>
  <si>
    <t>Potenzielle Toxizitätsvergleichseinheit für den Menschen - kanzerogene Wirkung (HTP-c)</t>
  </si>
  <si>
    <t>CTUh</t>
  </si>
  <si>
    <t>7cfdcfcf-b222-4b26-888a-a55f9fbf7ac8</t>
  </si>
  <si>
    <t>HTP-nc</t>
  </si>
  <si>
    <t>Potenzielle Toxizitätsvergleichseinheit für den Menschen - nicht kanzerogene Wirkung (HTP-nc)</t>
  </si>
  <si>
    <t>b2ad6890-c78d-11e6-9d9d-cec0c932ce01</t>
  </si>
  <si>
    <t>SQP</t>
  </si>
  <si>
    <t>Potenzieller Bodenqualitätsindex (SQP)</t>
  </si>
  <si>
    <t>dimensionless</t>
  </si>
  <si>
    <t>Modul</t>
  </si>
  <si>
    <t>Szenario</t>
  </si>
  <si>
    <t>Indikator</t>
  </si>
  <si>
    <t>Wert</t>
  </si>
  <si>
    <t>Einheit</t>
  </si>
  <si>
    <t>A1</t>
  </si>
  <si>
    <t/>
  </si>
  <si>
    <t>kg CFC 11-Äquiv.</t>
  </si>
  <si>
    <t>kg NMVOC eqv.</t>
  </si>
  <si>
    <t>mol N eqv.</t>
  </si>
  <si>
    <t>kg N eqv.</t>
  </si>
  <si>
    <t>kg P eqv.</t>
  </si>
  <si>
    <t>kg CO2-Äqv.</t>
  </si>
  <si>
    <t>kg Sb-Äqv.</t>
  </si>
  <si>
    <t>kBq U235 eqv.</t>
  </si>
  <si>
    <t>disease incidence</t>
  </si>
  <si>
    <t>mol H+ eqv.</t>
  </si>
  <si>
    <t>m3 world eqv.</t>
  </si>
  <si>
    <t>A1-A3</t>
  </si>
  <si>
    <t>A2</t>
  </si>
  <si>
    <t>A3</t>
  </si>
  <si>
    <t>A4</t>
  </si>
  <si>
    <t>A5</t>
  </si>
  <si>
    <t>B1</t>
  </si>
  <si>
    <t>C1</t>
  </si>
  <si>
    <t>C2</t>
  </si>
  <si>
    <t>C3</t>
  </si>
  <si>
    <t>C4</t>
  </si>
  <si>
    <t>D aus C</t>
  </si>
  <si>
    <t>D aus A5</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</si>
  <si>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</si>
  <si>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</si>
  <si>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</si>
  <si>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</si>
  <si>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</si>
  <si>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</si>
  <si>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</si>
  <si>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</si>
  <si>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</si>
  <si>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</si>
  <si>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</si>
  <si>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</si>
  <si>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</si>
  <si>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</si>
  <si>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lachs hinterlegt</t>
  </si>
  <si>
    <t>Zellen in den Registern "EPD-Editor…" und "baubook" mit Bezug zur Tabelle "Gesamtüberblick"</t>
  </si>
  <si>
    <t>grau hinterlegt</t>
  </si>
  <si>
    <t>berechnete Daten (betrifft: Summen in Tabelle "Gesamtüberblick")</t>
  </si>
  <si>
    <t>Transfer von Ökobilanzdaten in baubook, OEKOBAUDAT und ECO Portal (EN 15804+A2, deutsch)</t>
  </si>
  <si>
    <t>Stand</t>
  </si>
  <si>
    <t>Verantwortlich</t>
  </si>
  <si>
    <t>IBO/baubook, hf und Bau EPD GmbH, sr</t>
  </si>
  <si>
    <t>Datenbanken</t>
  </si>
  <si>
    <t>Diese Datei dient zum Import von Ökobilanzdaten der  Bau-EPD in die Datenbanken baubook, ECO Portal und ÖKOBAUDAT. Der Import in das ECO-Portal und in die ÖKOBAUDAT erfolgt über das Software-Tool "EPD-Editor".</t>
  </si>
  <si>
    <t>Konformität</t>
  </si>
  <si>
    <t>Software Vers.</t>
  </si>
  <si>
    <t>EPD-Editor v.6.0.2 
baubook - alle Versionen (online-Tool)</t>
  </si>
  <si>
    <t>EN 15804+A2</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</si>
  <si>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</si>
  <si>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</si>
  <si>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</si>
  <si>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Daten ident mit Daten in EPD</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</si>
  <si>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</si>
  <si>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Sprache</t>
  </si>
  <si>
    <t>Deutsch (Für das Einlesen von Ökobilanzindikatoren auf Englisch verwenden Sie bitte das Excel mit dem Suffix "_English")</t>
  </si>
  <si>
    <t>Allgemeine Einleseanleitungen</t>
  </si>
  <si>
    <t>Werte als Zahlen formatieren</t>
  </si>
  <si>
    <t>Unter "Wert" sind die konkreten Indikatorwerte aus der EPD einzusetzen. Achtung: die Werte dürfen nicht als TEXT formatiert sein, sondern müssen in der Tabelle Gesamtüberblick und in der Importtabelle als Zahl formatiert sein.</t>
  </si>
  <si>
    <t>Anpassbarkeit der Tabellen</t>
  </si>
  <si>
    <t>baubook</t>
  </si>
  <si>
    <t>Positionierung und Anzahl der Importtabellen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</si>
  <si>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</si>
  <si>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Anpassbarkeit 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</si>
  <si>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</si>
  <si>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EPD-Editor</t>
  </si>
  <si>
    <t>Reihung der Tabellen</t>
  </si>
  <si>
    <t xml:space="preserve">Für das Einlesen in das ECO Platform Portal und die OEKOBAUDAT muss die Tabelle "EPD-Editor_..." an erster Stelle stehen. </t>
  </si>
  <si>
    <t>Anpassbarkeit EPD-Editor</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</si>
  <si>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</si>
  <si>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Zellbezüge mit Werten austauschen</t>
  </si>
  <si>
    <t>Zellbezüge sind im ersten Tabellenblatt "EPD-Editor_3-1 durch Werte auszutauschen (copy/paste mit "Einfügen 1,2,3"</t>
  </si>
  <si>
    <t>Module und Szenarien</t>
  </si>
  <si>
    <t>Nicht betrachtete Module und Indikatoren</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</si>
  <si>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</si>
  <si>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</si>
  <si>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</si>
  <si>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Bezeichnung der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</si>
  <si>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</si>
  <si>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r>
      <t xml:space="preserve">Vorgegebene Szenario-Bezeichnungen in </t>
    </r>
    <r>
      <rPr>
        <b/>
        <sz val="11"/>
        <color theme="1"/>
        <rFont val="Calibri"/>
        <family val="2"/>
        <scheme val="minor"/>
      </rPr>
      <t>baubook</t>
    </r>
  </si>
  <si>
    <t>Scenario-Bezeichnung in baubook</t>
  </si>
  <si>
    <t>Mögliche Synonyme, die baubook ebenfalls als dieses Szenario erkennt</t>
  </si>
  <si>
    <t>Wiederverwendung</t>
  </si>
  <si>
    <t>Reuse, Re-use</t>
  </si>
  <si>
    <t>Recycling</t>
  </si>
  <si>
    <t>Stoffliche Verwertung; Stoffl. Verwertung; Verwertung; Rezyklierung</t>
  </si>
  <si>
    <t>Sekundärbrennstoff</t>
  </si>
  <si>
    <t>Ersatzbrennstoff</t>
  </si>
  <si>
    <t>Energierückgewinnung</t>
  </si>
  <si>
    <t>Thermische Verwertung; Therm. Verwertung; Verbrennung; Mitverbrennung</t>
  </si>
  <si>
    <t>Thermische Beseitigung</t>
  </si>
  <si>
    <t>Thermische Abfallbehandlung; Thermische Abfallbeseitigung</t>
  </si>
  <si>
    <t>Deponierung</t>
  </si>
  <si>
    <t>Deponie, Beseitigung, Ablagerung</t>
  </si>
  <si>
    <t>Mehrkomponentig</t>
  </si>
  <si>
    <t>Kein Rückbau</t>
  </si>
  <si>
    <t>Modul D in baubook</t>
  </si>
  <si>
    <t>Um das "Modul "D" in Gebäudebilanzierungen verwendbar zu machen, wird in baubook unterschieden in:
- Modul "D aus A5", 
- Modul "D aus C" (D aus allen Entsorgungsphasen C1-C4)</t>
  </si>
  <si>
    <t>Szenarien</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</si>
  <si>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</si>
  <si>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Modul B in baubook</t>
  </si>
  <si>
    <t>Das Modul B wird in baubook vorwiegend auf Gebäudeebene modelliert. Für Baustoffe ist derzeit nur das Modul B1 definiert.</t>
  </si>
  <si>
    <t>Deklarierte Einheit / Um-rechnungsfaktor</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</si>
  <si>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</si>
  <si>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Deklarationsnummer der EPD</t>
  </si>
  <si>
    <t>BAU EPD-20XXXX</t>
  </si>
  <si>
    <t>Produktnamen/Beschreibungen im Fall von mehreren Datensätzen pro EPD Dokument mit der gleichen Deklarationsnummer</t>
  </si>
  <si>
    <t>Summen, z.B. für Frankreich - gehen nur in EPD-Exporttabellen</t>
  </si>
  <si>
    <t xml:space="preserve">Deklarierte Einheit: </t>
  </si>
  <si>
    <t>Umrechnungsfaktor in kg</t>
  </si>
  <si>
    <t>kg/m2</t>
  </si>
  <si>
    <t>Szenario 1:</t>
  </si>
  <si>
    <t>Szenario 2:</t>
  </si>
  <si>
    <t>Parameter</t>
  </si>
  <si>
    <t>B2</t>
  </si>
  <si>
    <t>B3</t>
  </si>
  <si>
    <t>B4</t>
  </si>
  <si>
    <t>B5</t>
  </si>
  <si>
    <t>B6</t>
  </si>
  <si>
    <t>B7</t>
  </si>
  <si>
    <t>D</t>
  </si>
  <si>
    <t>A1-A5</t>
  </si>
  <si>
    <t>B1-B7</t>
  </si>
  <si>
    <t>C1-C4</t>
  </si>
  <si>
    <t>A-C</t>
  </si>
  <si>
    <t>GWP gesamt</t>
  </si>
  <si>
    <r>
      <t>kg CO</t>
    </r>
    <r>
      <rPr>
        <vertAlign val="subscript"/>
        <sz val="8"/>
        <rFont val="Calibri"/>
        <family val="2"/>
        <scheme val="minor"/>
      </rPr>
      <t>2</t>
    </r>
    <r>
      <rPr>
        <sz val="8"/>
        <rFont val="Calibri"/>
        <family val="2"/>
        <scheme val="minor"/>
      </rPr>
      <t xml:space="preserve"> eq</t>
    </r>
  </si>
  <si>
    <t>GWP fossil</t>
  </si>
  <si>
    <t>GWP biogen</t>
  </si>
  <si>
    <r>
      <t>kg CO</t>
    </r>
    <r>
      <rPr>
        <vertAlign val="subscript"/>
        <sz val="8"/>
        <rFont val="Calibri"/>
        <family val="2"/>
        <scheme val="minor"/>
      </rPr>
      <t xml:space="preserve">2 </t>
    </r>
    <r>
      <rPr>
        <sz val="8"/>
        <rFont val="Calibri"/>
        <family val="2"/>
        <scheme val="minor"/>
      </rPr>
      <t>eq</t>
    </r>
  </si>
  <si>
    <t>GWP luluc</t>
  </si>
  <si>
    <t>kg CFC-11 eq</t>
  </si>
  <si>
    <t>mol H+ eq.</t>
  </si>
  <si>
    <t>kg P eq.</t>
  </si>
  <si>
    <t>kg N eq.</t>
  </si>
  <si>
    <t>mol N eq.</t>
  </si>
  <si>
    <t>kg NMVOC eq.</t>
  </si>
  <si>
    <t>kg Sb eq</t>
  </si>
  <si>
    <r>
      <t>MJ H</t>
    </r>
    <r>
      <rPr>
        <vertAlign val="subscript"/>
        <sz val="8"/>
        <rFont val="Calibri"/>
        <family val="2"/>
        <scheme val="minor"/>
      </rPr>
      <t>u</t>
    </r>
  </si>
  <si>
    <t>MJ Hu</t>
  </si>
  <si>
    <t>[kg]</t>
  </si>
  <si>
    <t>Auftreten von Krankheiten</t>
  </si>
  <si>
    <t>kBq U235 eq.</t>
  </si>
  <si>
    <t>-</t>
  </si>
  <si>
    <t>Diese Tabelle wird automatisch in die Datenbank-Import- und die EPD-Export-Tabellen übertragen-</t>
  </si>
  <si>
    <t>Für baubook muss eines der folgenden End-of-Life-Szenarien (C1 bis D) ausgewählt und in Zeile 4 über den entsprechenden Modulen eingetragen werden.</t>
  </si>
  <si>
    <t xml:space="preserve">Energierückgewinnung, </t>
  </si>
  <si>
    <t>thermische Beseitigung</t>
  </si>
  <si>
    <t>Die wortwörtliche Bezeichnung ist wichtig. Erlaubte Synonyme sind in der Tabelle Erläuterungen angeführt.</t>
  </si>
  <si>
    <t>Genaue Produktbezeichnung</t>
  </si>
  <si>
    <t>Ab hier 2. Entsorgungszenario</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</si>
  <si>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</si>
  <si>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</si>
  <si>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</si>
  <si>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</si>
  <si>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</si>
  <si>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</si>
  <si>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</si>
  <si>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D gesamt</t>
  </si>
  <si>
    <t>GWP total</t>
  </si>
  <si>
    <t>kg CO2 äquiv</t>
  </si>
  <si>
    <t>kg CFC-11 äquiv</t>
  </si>
  <si>
    <t>mol H+ äquiv</t>
  </si>
  <si>
    <t>kg P äquiv</t>
  </si>
  <si>
    <t>kg N äquiv</t>
  </si>
  <si>
    <t>mol N äquiv</t>
  </si>
  <si>
    <t>kg NMVOC äquiv</t>
  </si>
  <si>
    <t>kg Sb äquiv</t>
  </si>
  <si>
    <t>m3 Welt äquiv entz.</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</si>
  <si>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</si>
  <si>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</si>
  <si>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r>
      <t>MJ H</t>
    </r>
    <r>
      <rPr>
        <vertAlign val="subscript"/>
        <sz val="9"/>
        <color rgb="FF000000"/>
        <rFont val="Calibri"/>
        <family val="2"/>
        <scheme val="minor"/>
      </rPr>
      <t>u</t>
    </r>
    <r>
      <rPr>
        <sz val="9"/>
        <color rgb="FF000000"/>
        <rFont val="Calibri"/>
        <family val="2"/>
        <scheme val="minor"/>
      </rPr>
      <t xml:space="preserve"> </t>
    </r>
  </si>
  <si>
    <r>
      <t>MJ H</t>
    </r>
    <r>
      <rPr>
        <vertAlign val="subscript"/>
        <sz val="9"/>
        <color rgb="FF000000"/>
        <rFont val="Calibri"/>
        <family val="2"/>
        <scheme val="minor"/>
      </rPr>
      <t>u</t>
    </r>
  </si>
  <si>
    <t>m³</t>
  </si>
  <si>
    <t xml:space="preserve">Legende </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</si>
  <si>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</si>
  <si>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t xml:space="preserve">HWD </t>
  </si>
  <si>
    <t xml:space="preserve">NHWD </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</si>
  <si>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</si>
  <si>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kBq U235 äquiv</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</si>
  <si>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</si>
  <si>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Szenario 3:</t>
  </si>
  <si>
    <t>1 m³ CLT by Stora Enso</t>
  </si>
  <si>
    <t>Ab hier 3. Entsorgungszenario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</si>
</sst>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10"/>
      <name val="Arial"/>
      <family val="2"/>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2" fillId="0" borderId="0"/>
    <xf numFmtId="0" fontId="2" fillId="0" borderId="0"/>
    <xf numFmtId="0" fontId="12" fillId="0" borderId="0"/>
    <xf numFmtId="0" fontId="2" fillId="0" borderId="0"/>
    <xf numFmtId="0" fontId="33"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164" fontId="4" fillId="8" borderId="1" xfId="0" applyNumberFormat="1" applyFont="1" applyFill="1" applyBorder="1" applyAlignment="1">
      <alignment horizontal="center" vertical="center" wrapText="1"/>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9" fillId="0" borderId="10" xfId="0" applyFont="1" applyBorder="1" applyAlignment="1">
      <alignment vertical="top" wrapText="1"/>
    </xf>
    <xf numFmtId="0" fontId="9" fillId="0" borderId="9" xfId="0" applyFont="1"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0" fillId="4" borderId="1" xfId="0" applyFill="1" applyBorder="1" applyAlignment="1">
      <alignment horizontal="left" vertical="top" wrapText="1"/>
    </xf>
    <xf numFmtId="0" fontId="9" fillId="0" borderId="10"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14" fontId="0" fillId="0" borderId="1" xfId="0" applyNumberFormat="1" applyBorder="1" applyAlignment="1">
      <alignment horizontal="lef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6">
    <cellStyle name="Normal" xfId="0" builtinId="0"/>
    <cellStyle name="Normal 2" xfId="5" xr:uid="{07B4CD64-C720-4196-BA01-105C84F6D4DF}"/>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F38"/>
  <sheetViews>
    <sheetView topLeftCell="B1" workbookViewId="0">
      <selection activeCell="E3" sqref="E3"/>
    </sheetView>
  </sheetViews>
  <sheetFormatPr defaultColWidth="11.453125" defaultRowHeight="14.5"/>
  <cols>
    <col min="1" max="1" width="44.1796875" customWidth="1"/>
    <col min="2" max="2" width="17.7265625" customWidth="1"/>
    <col min="3" max="3" width="27.453125" customWidth="1"/>
    <col min="4" max="4" width="22.1796875" style="72" customWidth="1"/>
    <col min="5" max="17" width="6.7265625" style="69" customWidth="1"/>
    <col min="18" max="27" width="9.7265625" style="69" customWidth="1"/>
  </cols>
  <sheetData>
    <row r="1" spans="1:32" s="70" customFormat="1">
      <c r="A1" s="49" t="s">
        <v>0</v>
      </c>
      <c r="B1" s="49" t="s">
        <v>1</v>
      </c>
      <c r="C1" s="49" t="s">
        <v>2</v>
      </c>
      <c r="D1" s="71" t="s">
        <v>3</v>
      </c>
      <c r="E1" s="90" t="str">
        <f>Gesamtüberblick!C8</f>
        <v>A1</v>
      </c>
      <c r="F1" s="90" t="str">
        <f>Gesamtüberblick!D8</f>
        <v>A2</v>
      </c>
      <c r="G1" s="90" t="str">
        <f>Gesamtüberblick!E8</f>
        <v>A3</v>
      </c>
      <c r="H1" s="90" t="str">
        <f>Gesamtüberblick!F8</f>
        <v>A1-A3</v>
      </c>
      <c r="I1" s="90" t="str">
        <f>Gesamtüberblick!G8</f>
        <v>A4</v>
      </c>
      <c r="J1" s="90" t="str">
        <f>Gesamtüberblick!H8</f>
        <v>A5</v>
      </c>
      <c r="K1" s="90" t="str">
        <f>Gesamtüberblick!I8</f>
        <v>B1</v>
      </c>
      <c r="L1" s="90" t="str">
        <f>Gesamtüberblick!J8</f>
        <v>B2</v>
      </c>
      <c r="M1" s="90" t="str">
        <f>Gesamtüberblick!K8</f>
        <v>B3</v>
      </c>
      <c r="N1" s="90" t="str">
        <f>Gesamtüberblick!L8</f>
        <v>B4</v>
      </c>
      <c r="O1" s="90" t="str">
        <f>Gesamtüberblick!M8</f>
        <v>B5</v>
      </c>
      <c r="P1" s="90" t="str">
        <f>Gesamtüberblick!N8</f>
        <v>B6</v>
      </c>
      <c r="Q1" s="90" t="str">
        <f>Gesamtüberblick!O8</f>
        <v>B7</v>
      </c>
      <c r="R1" s="90" t="str">
        <f>CONCATENATE(Gesamtüberblick!P8," / ",Gesamtüberblick!P7)</f>
        <v xml:space="preserve">C1 / Energierückgewinnung, </v>
      </c>
      <c r="S1" s="90" t="str">
        <f>CONCATENATE(Gesamtüberblick!Q8," / ",Gesamtüberblick!Q7)</f>
        <v xml:space="preserve">C2 / Energierückgewinnung, </v>
      </c>
      <c r="T1" s="90" t="str">
        <f>CONCATENATE(Gesamtüberblick!R8," / ",Gesamtüberblick!R7)</f>
        <v xml:space="preserve">C3 / Energierückgewinnung, </v>
      </c>
      <c r="U1" s="90" t="str">
        <f>CONCATENATE(Gesamtüberblick!S8," / ",Gesamtüberblick!S7)</f>
        <v xml:space="preserve">C4 / Energierückgewinnung, </v>
      </c>
      <c r="V1" s="90" t="str">
        <f>CONCATENATE(Gesamtüberblick!T8," / ",Gesamtüberblick!T7)</f>
        <v xml:space="preserve">D / Energierückgewinnung, </v>
      </c>
      <c r="W1" s="90" t="str">
        <f>CONCATENATE(Gesamtüberblick!W8," / ",Gesamtüberblick!W7)</f>
        <v>C1 / Recycling</v>
      </c>
      <c r="X1" s="90" t="str">
        <f>CONCATENATE(Gesamtüberblick!X8," / ",Gesamtüberblick!X7)</f>
        <v>C2 / Recycling</v>
      </c>
      <c r="Y1" s="90" t="str">
        <f>CONCATENATE(Gesamtüberblick!Y8," / ",Gesamtüberblick!Y7)</f>
        <v>C3 / Recycling</v>
      </c>
      <c r="Z1" s="90" t="str">
        <f>CONCATENATE(Gesamtüberblick!Z8," / ",Gesamtüberblick!Z7)</f>
        <v>C4 / Recycling</v>
      </c>
      <c r="AA1" s="90" t="str">
        <f>CONCATENATE(Gesamtüberblick!AA8," / ",Gesamtüberblick!AA7)</f>
        <v>D / Recycling</v>
      </c>
      <c r="AB1" s="90" t="str">
        <f>CONCATENATE(Gesamtüberblick!AD8," / ",Gesamtüberblick!AD7)</f>
        <v>C1 / Wiederverwendung</v>
      </c>
      <c r="AC1" s="90" t="str">
        <f>CONCATENATE(Gesamtüberblick!AE8," / ",Gesamtüberblick!AE7)</f>
        <v>C2 / Wiederverwendung</v>
      </c>
      <c r="AD1" s="90" t="str">
        <f>CONCATENATE(Gesamtüberblick!AF8," / ",Gesamtüberblick!AF7)</f>
        <v>C3 / Wiederverwendung</v>
      </c>
      <c r="AE1" s="90" t="str">
        <f>CONCATENATE(Gesamtüberblick!AG8," / ",Gesamtüberblick!AG7)</f>
        <v>C4 / Wiederverwendung</v>
      </c>
      <c r="AF1" s="90" t="str">
        <f>CONCATENATE(Gesamtüberblick!AH8," / ",Gesamtüberblick!AH7)</f>
        <v>D / Wiederverwendung</v>
      </c>
    </row>
    <row r="2" spans="1:32">
      <c r="A2" t="s">
        <v>4</v>
      </c>
      <c r="B2" t="s">
        <v>5</v>
      </c>
      <c r="C2" t="s">
        <v>6</v>
      </c>
      <c r="D2" s="72" t="s">
        <v>7</v>
      </c>
      <c r="E2" s="89">
        <f>IF(Gesamtüberblick!C9="","",Gesamtüberblick!C9)</f>
        <v>-727.66035999999997</v>
      </c>
      <c r="F2" s="89">
        <f>IF(Gesamtüberblick!D9="","",Gesamtüberblick!D9)</f>
        <v>11.856555</v>
      </c>
      <c r="G2" s="89">
        <f>IF(Gesamtüberblick!E9="","",Gesamtüberblick!E9)</f>
        <v>8.7866830999999994</v>
      </c>
      <c r="H2" s="89">
        <f>IF(Gesamtüberblick!F9="","",Gesamtüberblick!F9)</f>
        <v>-707.01712190000001</v>
      </c>
      <c r="I2" s="89">
        <f>IF(Gesamtüberblick!G9="","",Gesamtüberblick!G9)</f>
        <v>4.4494539</v>
      </c>
      <c r="J2" s="89">
        <f>IF(Gesamtüberblick!H9="","",Gesamtüberblick!H9)</f>
        <v>6.4086803999999997</v>
      </c>
      <c r="K2" s="89">
        <f>IF(Gesamtüberblick!I9="","",Gesamtüberblick!I9)</f>
        <v>0</v>
      </c>
      <c r="L2" s="89">
        <f>IF(Gesamtüberblick!J9="","",Gesamtüberblick!J9)</f>
        <v>0</v>
      </c>
      <c r="M2" s="89">
        <f>IF(Gesamtüberblick!K9="","",Gesamtüberblick!K9)</f>
        <v>0</v>
      </c>
      <c r="N2" s="89">
        <f>IF(Gesamtüberblick!L9="","",Gesamtüberblick!L9)</f>
        <v>0</v>
      </c>
      <c r="O2" s="89">
        <f>IF(Gesamtüberblick!M9="","",Gesamtüberblick!M9)</f>
        <v>0</v>
      </c>
      <c r="P2" s="89">
        <f>IF(Gesamtüberblick!N9="","",Gesamtüberblick!N9)</f>
        <v>0</v>
      </c>
      <c r="Q2" s="89">
        <f>IF(Gesamtüberblick!O9="","",Gesamtüberblick!O9)</f>
        <v>0</v>
      </c>
      <c r="R2" s="89">
        <f>IF(Gesamtüberblick!P9="","",Gesamtüberblick!P9)</f>
        <v>4.3705005999999997</v>
      </c>
      <c r="S2" s="89">
        <f>IF(Gesamtüberblick!Q9="","",Gesamtüberblick!Q9)</f>
        <v>2.4347832</v>
      </c>
      <c r="T2" s="89">
        <f>IF(Gesamtüberblick!R9="","",Gesamtüberblick!R9)</f>
        <v>791.35658999999998</v>
      </c>
      <c r="U2" s="89">
        <f>IF(Gesamtüberblick!S9="","",Gesamtüberblick!S9)</f>
        <v>0</v>
      </c>
      <c r="V2" s="89">
        <f>IF(Gesamtüberblick!T9="","",Gesamtüberblick!T9)</f>
        <v>-126.40797000000001</v>
      </c>
      <c r="W2" s="89">
        <f>IF(Gesamtüberblick!W9="","",Gesamtüberblick!W9)</f>
        <v>4.3705005999999997</v>
      </c>
      <c r="X2" s="89">
        <f>IF(Gesamtüberblick!X9="","",Gesamtüberblick!X9)</f>
        <v>2.4347832</v>
      </c>
      <c r="Y2" s="89">
        <f>IF(Gesamtüberblick!Y9="","",Gesamtüberblick!Y9)</f>
        <v>767.68462999999997</v>
      </c>
      <c r="Z2" s="89">
        <f>IF(Gesamtüberblick!Z9="","",Gesamtüberblick!Z9)</f>
        <v>0</v>
      </c>
      <c r="AA2" s="89">
        <f>IF(Gesamtüberblick!AA9="","",Gesamtüberblick!AA9)</f>
        <v>-14.535394</v>
      </c>
      <c r="AB2" s="89">
        <f>IF(Gesamtüberblick!AD9="","",Gesamtüberblick!AD9)</f>
        <v>4.3705005999999997</v>
      </c>
      <c r="AC2" s="89">
        <f>IF(Gesamtüberblick!AE9="","",Gesamtüberblick!AE9)</f>
        <v>2.4347832</v>
      </c>
      <c r="AD2" s="89">
        <f>IF(Gesamtüberblick!AF9="","",Gesamtüberblick!AF9)</f>
        <v>761.66975000000002</v>
      </c>
      <c r="AE2" s="89">
        <f>IF(Gesamtüberblick!AG9="","",Gesamtüberblick!AG9)</f>
        <v>0</v>
      </c>
      <c r="AF2" s="89">
        <f>IF(Gesamtüberblick!AH9="","",Gesamtüberblick!AH9)</f>
        <v>-49.340386000000002</v>
      </c>
    </row>
    <row r="3" spans="1:32">
      <c r="A3" t="s">
        <v>8</v>
      </c>
      <c r="B3" t="s">
        <v>9</v>
      </c>
      <c r="C3" t="s">
        <v>10</v>
      </c>
      <c r="D3" s="72" t="s">
        <v>7</v>
      </c>
      <c r="E3" s="89">
        <f>IF(Gesamtüberblick!C10="","",Gesamtüberblick!C10)</f>
        <v>33.371127999999999</v>
      </c>
      <c r="F3" s="89">
        <f>IF(Gesamtüberblick!D10="","",Gesamtüberblick!D10)</f>
        <v>11.850274000000001</v>
      </c>
      <c r="G3" s="89">
        <f>IF(Gesamtüberblick!E10="","",Gesamtüberblick!E10)</f>
        <v>8.4297392000000002</v>
      </c>
      <c r="H3" s="89">
        <f>IF(Gesamtüberblick!F10="","",Gesamtüberblick!F10)</f>
        <v>53.651141199999998</v>
      </c>
      <c r="I3" s="89">
        <f>IF(Gesamtüberblick!G10="","",Gesamtüberblick!G10)</f>
        <v>4.4453706999999998</v>
      </c>
      <c r="J3" s="89">
        <f>IF(Gesamtüberblick!H10="","",Gesamtüberblick!H10)</f>
        <v>6.1354239000000002</v>
      </c>
      <c r="K3" s="89">
        <f>IF(Gesamtüberblick!I10="","",Gesamtüberblick!I10)</f>
        <v>0</v>
      </c>
      <c r="L3" s="89">
        <f>IF(Gesamtüberblick!J10="","",Gesamtüberblick!J10)</f>
        <v>0</v>
      </c>
      <c r="M3" s="89">
        <f>IF(Gesamtüberblick!K10="","",Gesamtüberblick!K10)</f>
        <v>0</v>
      </c>
      <c r="N3" s="89">
        <f>IF(Gesamtüberblick!L10="","",Gesamtüberblick!L10)</f>
        <v>0</v>
      </c>
      <c r="O3" s="89">
        <f>IF(Gesamtüberblick!M10="","",Gesamtüberblick!M10)</f>
        <v>0</v>
      </c>
      <c r="P3" s="89">
        <f>IF(Gesamtüberblick!N10="","",Gesamtüberblick!N10)</f>
        <v>0</v>
      </c>
      <c r="Q3" s="89">
        <f>IF(Gesamtüberblick!O10="","",Gesamtüberblick!O10)</f>
        <v>0</v>
      </c>
      <c r="R3" s="89">
        <f>IF(Gesamtüberblick!P10="","",Gesamtüberblick!P10)</f>
        <v>4.3697758000000002</v>
      </c>
      <c r="S3" s="89">
        <f>IF(Gesamtüberblick!Q10="","",Gesamtüberblick!Q10)</f>
        <v>2.4335060999999998</v>
      </c>
      <c r="T3" s="89">
        <f>IF(Gesamtüberblick!R10="","",Gesamtüberblick!R10)</f>
        <v>27.780459</v>
      </c>
      <c r="U3" s="89">
        <f>IF(Gesamtüberblick!S10="","",Gesamtüberblick!S10)</f>
        <v>0</v>
      </c>
      <c r="V3" s="89">
        <f>IF(Gesamtüberblick!T10="","",Gesamtüberblick!T10)</f>
        <v>-126.08929000000001</v>
      </c>
      <c r="W3" s="89">
        <f>IF(Gesamtüberblick!W10="","",Gesamtüberblick!W10)</f>
        <v>4.3697758000000002</v>
      </c>
      <c r="X3" s="89">
        <f>IF(Gesamtüberblick!X10="","",Gesamtüberblick!X10)</f>
        <v>2.4335060999999998</v>
      </c>
      <c r="Y3" s="89">
        <f>IF(Gesamtüberblick!Y10="","",Gesamtüberblick!Y10)</f>
        <v>6.0138733999999996</v>
      </c>
      <c r="Z3" s="89">
        <f>IF(Gesamtüberblick!Z10="","",Gesamtüberblick!Z10)</f>
        <v>0</v>
      </c>
      <c r="AA3" s="89">
        <f>IF(Gesamtüberblick!AA10="","",Gesamtüberblick!AA10)</f>
        <v>-14.289384999999999</v>
      </c>
      <c r="AB3" s="89">
        <f>IF(Gesamtüberblick!AD10="","",Gesamtüberblick!AD10)</f>
        <v>4.3697758000000002</v>
      </c>
      <c r="AC3" s="89">
        <f>IF(Gesamtüberblick!AE10="","",Gesamtüberblick!AE10)</f>
        <v>2.4335060999999998</v>
      </c>
      <c r="AD3" s="89">
        <f>IF(Gesamtüberblick!AF10="","",Gesamtüberblick!AF10)</f>
        <v>0</v>
      </c>
      <c r="AE3" s="89">
        <f>IF(Gesamtüberblick!AG10="","",Gesamtüberblick!AG10)</f>
        <v>0</v>
      </c>
      <c r="AF3" s="89">
        <f>IF(Gesamtüberblick!AH10="","",Gesamtüberblick!AH10)</f>
        <v>-48.338127999999998</v>
      </c>
    </row>
    <row r="4" spans="1:32">
      <c r="A4" t="s">
        <v>11</v>
      </c>
      <c r="B4" t="s">
        <v>12</v>
      </c>
      <c r="C4" t="s">
        <v>13</v>
      </c>
      <c r="D4" s="72" t="s">
        <v>7</v>
      </c>
      <c r="E4" s="89">
        <f>IF(Gesamtüberblick!C11="","",Gesamtüberblick!C11)</f>
        <v>-761.75459999999998</v>
      </c>
      <c r="F4" s="89">
        <f>IF(Gesamtüberblick!D11="","",Gesamtüberblick!D11)</f>
        <v>2.1959057E-3</v>
      </c>
      <c r="G4" s="89">
        <f>IF(Gesamtüberblick!E11="","",Gesamtüberblick!E11)</f>
        <v>0.24717733</v>
      </c>
      <c r="H4" s="89">
        <f>IF(Gesamtüberblick!F11="","",Gesamtüberblick!F11)</f>
        <v>-761.50522676430001</v>
      </c>
      <c r="I4" s="89">
        <f>IF(Gesamtüberblick!G11="","",Gesamtüberblick!G11)</f>
        <v>1.3249358E-3</v>
      </c>
      <c r="J4" s="89">
        <f>IF(Gesamtüberblick!H11="","",Gesamtüberblick!H11)</f>
        <v>0.27286639000000001</v>
      </c>
      <c r="K4" s="89">
        <f>IF(Gesamtüberblick!I11="","",Gesamtüberblick!I11)</f>
        <v>0</v>
      </c>
      <c r="L4" s="89">
        <f>IF(Gesamtüberblick!J11="","",Gesamtüberblick!J11)</f>
        <v>0</v>
      </c>
      <c r="M4" s="89">
        <f>IF(Gesamtüberblick!K11="","",Gesamtüberblick!K11)</f>
        <v>0</v>
      </c>
      <c r="N4" s="89">
        <f>IF(Gesamtüberblick!L11="","",Gesamtüberblick!L11)</f>
        <v>0</v>
      </c>
      <c r="O4" s="89">
        <f>IF(Gesamtüberblick!M11="","",Gesamtüberblick!M11)</f>
        <v>0</v>
      </c>
      <c r="P4" s="89">
        <f>IF(Gesamtüberblick!N11="","",Gesamtüberblick!N11)</f>
        <v>0</v>
      </c>
      <c r="Q4" s="89">
        <f>IF(Gesamtüberblick!O11="","",Gesamtüberblick!O11)</f>
        <v>0</v>
      </c>
      <c r="R4" s="89">
        <f>IF(Gesamtüberblick!P11="","",Gesamtüberblick!P11)</f>
        <v>3.4887697E-4</v>
      </c>
      <c r="S4" s="89">
        <f>IF(Gesamtüberblick!Q11="","",Gesamtüberblick!Q11)</f>
        <v>4.1440807E-4</v>
      </c>
      <c r="T4" s="89">
        <f>IF(Gesamtüberblick!R11="","",Gesamtüberblick!R11)</f>
        <v>763.57227999999998</v>
      </c>
      <c r="U4" s="89">
        <f>IF(Gesamtüberblick!S11="","",Gesamtüberblick!S11)</f>
        <v>0</v>
      </c>
      <c r="V4" s="89">
        <f>IF(Gesamtüberblick!T11="","",Gesamtüberblick!T11)</f>
        <v>0</v>
      </c>
      <c r="W4" s="89">
        <f>IF(Gesamtüberblick!W11="","",Gesamtüberblick!W11)</f>
        <v>3.4887697E-4</v>
      </c>
      <c r="X4" s="89">
        <f>IF(Gesamtüberblick!X11="","",Gesamtüberblick!X11)</f>
        <v>4.1440807E-4</v>
      </c>
      <c r="Y4" s="89">
        <f>IF(Gesamtüberblick!Y11="","",Gesamtüberblick!Y11)</f>
        <v>761.67024000000004</v>
      </c>
      <c r="Z4" s="89">
        <f>IF(Gesamtüberblick!Z11="","",Gesamtüberblick!Z11)</f>
        <v>0</v>
      </c>
      <c r="AA4" s="89">
        <f>IF(Gesamtüberblick!AA11="","",Gesamtüberblick!AA11)</f>
        <v>0</v>
      </c>
      <c r="AB4" s="89">
        <f>IF(Gesamtüberblick!AD11="","",Gesamtüberblick!AD11)</f>
        <v>3.4887697E-4</v>
      </c>
      <c r="AC4" s="89">
        <f>IF(Gesamtüberblick!AE11="","",Gesamtüberblick!AE11)</f>
        <v>4.1440807E-4</v>
      </c>
      <c r="AD4" s="89">
        <f>IF(Gesamtüberblick!AF11="","",Gesamtüberblick!AF11)</f>
        <v>761.66975000000002</v>
      </c>
      <c r="AE4" s="89">
        <f>IF(Gesamtüberblick!AG11="","",Gesamtüberblick!AG11)</f>
        <v>0</v>
      </c>
      <c r="AF4" s="89">
        <f>IF(Gesamtüberblick!AH11="","",Gesamtüberblick!AH11)</f>
        <v>-0.16530940999999999</v>
      </c>
    </row>
    <row r="5" spans="1:32">
      <c r="A5" t="s">
        <v>14</v>
      </c>
      <c r="B5" t="s">
        <v>15</v>
      </c>
      <c r="C5" t="s">
        <v>16</v>
      </c>
      <c r="D5" s="72" t="s">
        <v>7</v>
      </c>
      <c r="E5" s="89">
        <f>IF(Gesamtüberblick!C12="","",Gesamtüberblick!C12)</f>
        <v>0.72311186000000005</v>
      </c>
      <c r="F5" s="89">
        <f>IF(Gesamtüberblick!D12="","",Gesamtüberblick!D12)</f>
        <v>4.0844983000000003E-3</v>
      </c>
      <c r="G5" s="89">
        <f>IF(Gesamtüberblick!E12="","",Gesamtüberblick!E12)</f>
        <v>0.10976659</v>
      </c>
      <c r="H5" s="89">
        <f>IF(Gesamtüberblick!F12="","",Gesamtüberblick!F12)</f>
        <v>0.83696294830000006</v>
      </c>
      <c r="I5" s="89">
        <f>IF(Gesamtüberblick!G12="","",Gesamtüberblick!G12)</f>
        <v>2.7582529E-3</v>
      </c>
      <c r="J5" s="89">
        <f>IF(Gesamtüberblick!H12="","",Gesamtüberblick!H12)</f>
        <v>3.9016145999999999E-4</v>
      </c>
      <c r="K5" s="89">
        <f>IF(Gesamtüberblick!I12="","",Gesamtüberblick!I12)</f>
        <v>0</v>
      </c>
      <c r="L5" s="89">
        <f>IF(Gesamtüberblick!J12="","",Gesamtüberblick!J12)</f>
        <v>0</v>
      </c>
      <c r="M5" s="89">
        <f>IF(Gesamtüberblick!K12="","",Gesamtüberblick!K12)</f>
        <v>0</v>
      </c>
      <c r="N5" s="89">
        <f>IF(Gesamtüberblick!L12="","",Gesamtüberblick!L12)</f>
        <v>0</v>
      </c>
      <c r="O5" s="89">
        <f>IF(Gesamtüberblick!M12="","",Gesamtüberblick!M12)</f>
        <v>0</v>
      </c>
      <c r="P5" s="89">
        <f>IF(Gesamtüberblick!N12="","",Gesamtüberblick!N12)</f>
        <v>0</v>
      </c>
      <c r="Q5" s="89">
        <f>IF(Gesamtüberblick!O12="","",Gesamtüberblick!O12)</f>
        <v>0</v>
      </c>
      <c r="R5" s="89">
        <f>IF(Gesamtüberblick!P12="","",Gesamtüberblick!P12)</f>
        <v>3.7597637999999998E-4</v>
      </c>
      <c r="S5" s="89">
        <f>IF(Gesamtüberblick!Q12="","",Gesamtüberblick!Q12)</f>
        <v>8.6271519000000001E-4</v>
      </c>
      <c r="T5" s="89">
        <f>IF(Gesamtüberblick!R12="","",Gesamtüberblick!R12)</f>
        <v>3.8497638999999998E-3</v>
      </c>
      <c r="U5" s="89">
        <f>IF(Gesamtüberblick!S12="","",Gesamtüberblick!S12)</f>
        <v>0</v>
      </c>
      <c r="V5" s="89">
        <f>IF(Gesamtüberblick!T12="","",Gesamtüberblick!T12)</f>
        <v>-9.1352196999999996E-2</v>
      </c>
      <c r="W5" s="89">
        <f>IF(Gesamtüberblick!W12="","",Gesamtüberblick!W12)</f>
        <v>3.7597637999999998E-4</v>
      </c>
      <c r="X5" s="89">
        <f>IF(Gesamtüberblick!X12="","",Gesamtüberblick!X12)</f>
        <v>8.6271519000000001E-4</v>
      </c>
      <c r="Y5" s="89">
        <f>IF(Gesamtüberblick!Y12="","",Gesamtüberblick!Y12)</f>
        <v>5.2211898000000001E-4</v>
      </c>
      <c r="Z5" s="89">
        <f>IF(Gesamtüberblick!Z12="","",Gesamtüberblick!Z12)</f>
        <v>0</v>
      </c>
      <c r="AA5" s="89">
        <f>IF(Gesamtüberblick!AA12="","",Gesamtüberblick!AA12)</f>
        <v>-0.16490135</v>
      </c>
      <c r="AB5" s="89">
        <f>IF(Gesamtüberblick!AD12="","",Gesamtüberblick!AD12)</f>
        <v>3.7597637999999998E-4</v>
      </c>
      <c r="AC5" s="89">
        <f>IF(Gesamtüberblick!AE12="","",Gesamtüberblick!AE12)</f>
        <v>8.6271519000000001E-4</v>
      </c>
      <c r="AD5" s="89">
        <f>IF(Gesamtüberblick!AF12="","",Gesamtüberblick!AF12)</f>
        <v>0</v>
      </c>
      <c r="AE5" s="89">
        <f>IF(Gesamtüberblick!AG12="","",Gesamtüberblick!AG12)</f>
        <v>0</v>
      </c>
      <c r="AF5" s="89">
        <f>IF(Gesamtüberblick!AH12="","",Gesamtüberblick!AH12)</f>
        <v>-0.83694860000000004</v>
      </c>
    </row>
    <row r="6" spans="1:32" s="75" customFormat="1">
      <c r="A6" t="s">
        <v>17</v>
      </c>
      <c r="B6" t="s">
        <v>18</v>
      </c>
      <c r="C6" t="s">
        <v>19</v>
      </c>
      <c r="D6" s="72" t="s">
        <v>20</v>
      </c>
      <c r="E6" s="89">
        <f>IF(Gesamtüberblick!C13="","",Gesamtüberblick!C13)</f>
        <v>3.2564800000000001E-7</v>
      </c>
      <c r="F6" s="89">
        <f>IF(Gesamtüberblick!D13="","",Gesamtüberblick!D13)</f>
        <v>2.3207631000000001E-7</v>
      </c>
      <c r="G6" s="89">
        <f>IF(Gesamtüberblick!E13="","",Gesamtüberblick!E13)</f>
        <v>7.405574E-7</v>
      </c>
      <c r="H6" s="89">
        <f>IF(Gesamtüberblick!F13="","",Gesamtüberblick!F13)</f>
        <v>1.2982817100000001E-6</v>
      </c>
      <c r="I6" s="89">
        <f>IF(Gesamtüberblick!G13="","",Gesamtüberblick!G13)</f>
        <v>1.6220567000000001E-7</v>
      </c>
      <c r="J6" s="89">
        <f>IF(Gesamtüberblick!H13="","",Gesamtüberblick!H13)</f>
        <v>6.6970907999999995E-8</v>
      </c>
      <c r="K6" s="89">
        <f>IF(Gesamtüberblick!I13="","",Gesamtüberblick!I13)</f>
        <v>0</v>
      </c>
      <c r="L6" s="89">
        <f>IF(Gesamtüberblick!J13="","",Gesamtüberblick!J13)</f>
        <v>0</v>
      </c>
      <c r="M6" s="89">
        <f>IF(Gesamtüberblick!K13="","",Gesamtüberblick!K13)</f>
        <v>0</v>
      </c>
      <c r="N6" s="89">
        <f>IF(Gesamtüberblick!L13="","",Gesamtüberblick!L13)</f>
        <v>0</v>
      </c>
      <c r="O6" s="89">
        <f>IF(Gesamtüberblick!M13="","",Gesamtüberblick!M13)</f>
        <v>0</v>
      </c>
      <c r="P6" s="89">
        <f>IF(Gesamtüberblick!N13="","",Gesamtüberblick!N13)</f>
        <v>0</v>
      </c>
      <c r="Q6" s="89">
        <f>IF(Gesamtüberblick!O13="","",Gesamtüberblick!O13)</f>
        <v>0</v>
      </c>
      <c r="R6" s="89">
        <f>IF(Gesamtüberblick!P13="","",Gesamtüberblick!P13)</f>
        <v>6.6251986000000005E-8</v>
      </c>
      <c r="S6" s="89">
        <f>IF(Gesamtüberblick!Q13="","",Gesamtüberblick!Q13)</f>
        <v>5.0734034E-8</v>
      </c>
      <c r="T6" s="89">
        <f>IF(Gesamtüberblick!R13="","",Gesamtüberblick!R13)</f>
        <v>2.6483286000000002E-7</v>
      </c>
      <c r="U6" s="89">
        <f>IF(Gesamtüberblick!S13="","",Gesamtüberblick!S13)</f>
        <v>0</v>
      </c>
      <c r="V6" s="89">
        <f>IF(Gesamtüberblick!T13="","",Gesamtüberblick!T13)</f>
        <v>-5.1234781999999999E-6</v>
      </c>
      <c r="W6" s="89">
        <f>IF(Gesamtüberblick!W13="","",Gesamtüberblick!W13)</f>
        <v>6.6251986000000005E-8</v>
      </c>
      <c r="X6" s="89">
        <f>IF(Gesamtüberblick!X13="","",Gesamtüberblick!X13)</f>
        <v>5.0734034E-8</v>
      </c>
      <c r="Y6" s="89">
        <f>IF(Gesamtüberblick!Y13="","",Gesamtüberblick!Y13)</f>
        <v>9.2026544999999998E-8</v>
      </c>
      <c r="Z6" s="89">
        <f>IF(Gesamtüberblick!Z13="","",Gesamtüberblick!Z13)</f>
        <v>0</v>
      </c>
      <c r="AA6" s="89">
        <f>IF(Gesamtüberblick!AA13="","",Gesamtüberblick!AA13)</f>
        <v>-3.5711885000000002E-7</v>
      </c>
      <c r="AB6" s="89">
        <f>IF(Gesamtüberblick!AD13="","",Gesamtüberblick!AD13)</f>
        <v>6.6251986000000005E-8</v>
      </c>
      <c r="AC6" s="89">
        <f>IF(Gesamtüberblick!AE13="","",Gesamtüberblick!AE13)</f>
        <v>5.0734034E-8</v>
      </c>
      <c r="AD6" s="89">
        <f>IF(Gesamtüberblick!AF13="","",Gesamtüberblick!AF13)</f>
        <v>0</v>
      </c>
      <c r="AE6" s="89">
        <f>IF(Gesamtüberblick!AG13="","",Gesamtüberblick!AG13)</f>
        <v>0</v>
      </c>
      <c r="AF6" s="89">
        <f>IF(Gesamtüberblick!AH13="","",Gesamtüberblick!AH13)</f>
        <v>-1.2347335999999999E-6</v>
      </c>
    </row>
    <row r="7" spans="1:32">
      <c r="A7" t="s">
        <v>21</v>
      </c>
      <c r="B7" t="s">
        <v>22</v>
      </c>
      <c r="C7" t="s">
        <v>23</v>
      </c>
      <c r="D7" s="72" t="s">
        <v>24</v>
      </c>
      <c r="E7" s="89">
        <f>IF(Gesamtüberblick!C14="","",Gesamtüberblick!C14)</f>
        <v>0.10042867</v>
      </c>
      <c r="F7" s="89">
        <f>IF(Gesamtüberblick!D14="","",Gesamtüberblick!D14)</f>
        <v>2.9900616000000001E-2</v>
      </c>
      <c r="G7" s="89">
        <f>IF(Gesamtüberblick!E14="","",Gesamtüberblick!E14)</f>
        <v>0.13003526000000001</v>
      </c>
      <c r="H7" s="89">
        <f>IF(Gesamtüberblick!F14="","",Gesamtüberblick!F14)</f>
        <v>0.26036454600000003</v>
      </c>
      <c r="I7" s="89">
        <f>IF(Gesamtüberblick!G14="","",Gesamtüberblick!G14)</f>
        <v>1.8381066000000001E-2</v>
      </c>
      <c r="J7" s="89">
        <f>IF(Gesamtüberblick!H14="","",Gesamtüberblick!H14)</f>
        <v>1.8209500999999999E-2</v>
      </c>
      <c r="K7" s="89">
        <f>IF(Gesamtüberblick!I14="","",Gesamtüberblick!I14)</f>
        <v>0</v>
      </c>
      <c r="L7" s="89">
        <f>IF(Gesamtüberblick!J14="","",Gesamtüberblick!J14)</f>
        <v>0</v>
      </c>
      <c r="M7" s="89">
        <f>IF(Gesamtüberblick!K14="","",Gesamtüberblick!K14)</f>
        <v>0</v>
      </c>
      <c r="N7" s="89">
        <f>IF(Gesamtüberblick!L14="","",Gesamtüberblick!L14)</f>
        <v>0</v>
      </c>
      <c r="O7" s="89">
        <f>IF(Gesamtüberblick!M14="","",Gesamtüberblick!M14)</f>
        <v>0</v>
      </c>
      <c r="P7" s="89">
        <f>IF(Gesamtüberblick!N14="","",Gesamtüberblick!N14)</f>
        <v>0</v>
      </c>
      <c r="Q7" s="89">
        <f>IF(Gesamtüberblick!O14="","",Gesamtüberblick!O14)</f>
        <v>0</v>
      </c>
      <c r="R7" s="89">
        <f>IF(Gesamtüberblick!P14="","",Gesamtüberblick!P14)</f>
        <v>1.7783402E-2</v>
      </c>
      <c r="S7" s="89">
        <f>IF(Gesamtüberblick!Q14="","",Gesamtüberblick!Q14)</f>
        <v>5.7491553000000003E-3</v>
      </c>
      <c r="T7" s="89">
        <f>IF(Gesamtüberblick!R14="","",Gesamtüberblick!R14)</f>
        <v>0.14854903</v>
      </c>
      <c r="U7" s="89">
        <f>IF(Gesamtüberblick!S14="","",Gesamtüberblick!S14)</f>
        <v>0</v>
      </c>
      <c r="V7" s="89">
        <f>IF(Gesamtüberblick!T14="","",Gesamtüberblick!T14)</f>
        <v>-0.22232341</v>
      </c>
      <c r="W7" s="89">
        <f>IF(Gesamtüberblick!W14="","",Gesamtüberblick!W14)</f>
        <v>1.7783402E-2</v>
      </c>
      <c r="X7" s="89">
        <f>IF(Gesamtüberblick!X14="","",Gesamtüberblick!X14)</f>
        <v>5.7491553000000003E-3</v>
      </c>
      <c r="Y7" s="89">
        <f>IF(Gesamtüberblick!Y14="","",Gesamtüberblick!Y14)</f>
        <v>5.4267520999999999E-2</v>
      </c>
      <c r="Z7" s="89">
        <f>IF(Gesamtüberblick!Z14="","",Gesamtüberblick!Z14)</f>
        <v>0</v>
      </c>
      <c r="AA7" s="89">
        <f>IF(Gesamtüberblick!AA14="","",Gesamtüberblick!AA14)</f>
        <v>-0.1169063</v>
      </c>
      <c r="AB7" s="89">
        <f>IF(Gesamtüberblick!AD14="","",Gesamtüberblick!AD14)</f>
        <v>1.7783402E-2</v>
      </c>
      <c r="AC7" s="89">
        <f>IF(Gesamtüberblick!AE14="","",Gesamtüberblick!AE14)</f>
        <v>5.7491553000000003E-3</v>
      </c>
      <c r="AD7" s="89">
        <f>IF(Gesamtüberblick!AF14="","",Gesamtüberblick!AF14)</f>
        <v>0</v>
      </c>
      <c r="AE7" s="89">
        <f>IF(Gesamtüberblick!AG14="","",Gesamtüberblick!AG14)</f>
        <v>0</v>
      </c>
      <c r="AF7" s="89">
        <f>IF(Gesamtüberblick!AH14="","",Gesamtüberblick!AH14)</f>
        <v>-0.20733283999999999</v>
      </c>
    </row>
    <row r="8" spans="1:32">
      <c r="A8" t="s">
        <v>25</v>
      </c>
      <c r="B8" t="s">
        <v>26</v>
      </c>
      <c r="C8" t="s">
        <v>27</v>
      </c>
      <c r="D8" s="72" t="s">
        <v>28</v>
      </c>
      <c r="E8" s="89">
        <f>IF(Gesamtüberblick!C15="","",Gesamtüberblick!C15)</f>
        <v>1.1479151999999999E-2</v>
      </c>
      <c r="F8" s="89">
        <f>IF(Gesamtüberblick!D15="","",Gesamtüberblick!D15)</f>
        <v>9.2799048000000002E-5</v>
      </c>
      <c r="G8" s="89">
        <f>IF(Gesamtüberblick!E15="","",Gesamtüberblick!E15)</f>
        <v>7.3230949999999995E-4</v>
      </c>
      <c r="H8" s="89">
        <f>IF(Gesamtüberblick!F15="","",Gesamtüberblick!F15)</f>
        <v>1.2304260548E-2</v>
      </c>
      <c r="I8" s="89">
        <f>IF(Gesamtüberblick!G15="","",Gesamtüberblick!G15)</f>
        <v>6.2809865000000001E-5</v>
      </c>
      <c r="J8" s="89">
        <f>IF(Gesamtüberblick!H15="","",Gesamtüberblick!H15)</f>
        <v>1.6109165999999998E-5</v>
      </c>
      <c r="K8" s="89">
        <f>IF(Gesamtüberblick!I15="","",Gesamtüberblick!I15)</f>
        <v>0</v>
      </c>
      <c r="L8" s="89">
        <f>IF(Gesamtüberblick!J15="","",Gesamtüberblick!J15)</f>
        <v>0</v>
      </c>
      <c r="M8" s="89">
        <f>IF(Gesamtüberblick!K15="","",Gesamtüberblick!K15)</f>
        <v>0</v>
      </c>
      <c r="N8" s="89">
        <f>IF(Gesamtüberblick!L15="","",Gesamtüberblick!L15)</f>
        <v>0</v>
      </c>
      <c r="O8" s="89">
        <f>IF(Gesamtüberblick!M15="","",Gesamtüberblick!M15)</f>
        <v>0</v>
      </c>
      <c r="P8" s="89">
        <f>IF(Gesamtüberblick!N15="","",Gesamtüberblick!N15)</f>
        <v>0</v>
      </c>
      <c r="Q8" s="89">
        <f>IF(Gesamtüberblick!O15="","",Gesamtüberblick!O15)</f>
        <v>0</v>
      </c>
      <c r="R8" s="89">
        <f>IF(Gesamtüberblick!P15="","",Gesamtüberblick!P15)</f>
        <v>1.5239402000000001E-5</v>
      </c>
      <c r="S8" s="89">
        <f>IF(Gesamtüberblick!Q15="","",Gesamtüberblick!Q15)</f>
        <v>1.9645415000000001E-5</v>
      </c>
      <c r="T8" s="89">
        <f>IF(Gesamtüberblick!R15="","",Gesamtüberblick!R15)</f>
        <v>1.5897390000000001E-4</v>
      </c>
      <c r="U8" s="89">
        <f>IF(Gesamtüberblick!S15="","",Gesamtüberblick!S15)</f>
        <v>0</v>
      </c>
      <c r="V8" s="89">
        <f>IF(Gesamtüberblick!T15="","",Gesamtüberblick!T15)</f>
        <v>-7.0085193999999996E-3</v>
      </c>
      <c r="W8" s="89">
        <f>IF(Gesamtüberblick!W15="","",Gesamtüberblick!W15)</f>
        <v>1.5239402000000001E-5</v>
      </c>
      <c r="X8" s="89">
        <f>IF(Gesamtüberblick!X15="","",Gesamtüberblick!X15)</f>
        <v>1.9645415000000001E-5</v>
      </c>
      <c r="Y8" s="89">
        <f>IF(Gesamtüberblick!Y15="","",Gesamtüberblick!Y15)</f>
        <v>2.1160096999999999E-5</v>
      </c>
      <c r="Z8" s="89">
        <f>IF(Gesamtüberblick!Z15="","",Gesamtüberblick!Z15)</f>
        <v>0</v>
      </c>
      <c r="AA8" s="89">
        <f>IF(Gesamtüberblick!AA15="","",Gesamtüberblick!AA15)</f>
        <v>-3.2063978E-3</v>
      </c>
      <c r="AB8" s="89">
        <f>IF(Gesamtüberblick!AD15="","",Gesamtüberblick!AD15)</f>
        <v>1.5239402000000001E-5</v>
      </c>
      <c r="AC8" s="89">
        <f>IF(Gesamtüberblick!AE15="","",Gesamtüberblick!AE15)</f>
        <v>1.9645415000000001E-5</v>
      </c>
      <c r="AD8" s="89">
        <f>IF(Gesamtüberblick!AF15="","",Gesamtüberblick!AF15)</f>
        <v>0</v>
      </c>
      <c r="AE8" s="89">
        <f>IF(Gesamtüberblick!AG15="","",Gesamtüberblick!AG15)</f>
        <v>0</v>
      </c>
      <c r="AF8" s="89">
        <f>IF(Gesamtüberblick!AH15="","",Gesamtüberblick!AH15)</f>
        <v>-1.2322056E-2</v>
      </c>
    </row>
    <row r="9" spans="1:32">
      <c r="A9" t="s">
        <v>29</v>
      </c>
      <c r="B9" t="s">
        <v>30</v>
      </c>
      <c r="C9" t="s">
        <v>31</v>
      </c>
      <c r="D9" s="72" t="s">
        <v>32</v>
      </c>
      <c r="E9" s="89">
        <f>IF(Gesamtüberblick!C16="","",Gesamtüberblick!C16)</f>
        <v>3.5030688999999997E-2</v>
      </c>
      <c r="F9" s="89">
        <f>IF(Gesamtüberblick!D16="","",Gesamtüberblick!D16)</f>
        <v>9.2552763000000003E-3</v>
      </c>
      <c r="G9" s="89">
        <f>IF(Gesamtüberblick!E16="","",Gesamtüberblick!E16)</f>
        <v>4.2688806000000003E-2</v>
      </c>
      <c r="H9" s="89">
        <f>IF(Gesamtüberblick!F16="","",Gesamtüberblick!F16)</f>
        <v>8.6974771300000003E-2</v>
      </c>
      <c r="I9" s="89">
        <f>IF(Gesamtüberblick!G16="","",Gesamtüberblick!G16)</f>
        <v>4.7181102999999999E-3</v>
      </c>
      <c r="J9" s="89">
        <f>IF(Gesamtüberblick!H16="","",Gesamtüberblick!H16)</f>
        <v>7.9351118999999998E-3</v>
      </c>
      <c r="K9" s="89">
        <f>IF(Gesamtüberblick!I16="","",Gesamtüberblick!I16)</f>
        <v>0</v>
      </c>
      <c r="L9" s="89">
        <f>IF(Gesamtüberblick!J16="","",Gesamtüberblick!J16)</f>
        <v>0</v>
      </c>
      <c r="M9" s="89">
        <f>IF(Gesamtüberblick!K16="","",Gesamtüberblick!K16)</f>
        <v>0</v>
      </c>
      <c r="N9" s="89">
        <f>IF(Gesamtüberblick!L16="","",Gesamtüberblick!L16)</f>
        <v>0</v>
      </c>
      <c r="O9" s="89">
        <f>IF(Gesamtüberblick!M16="","",Gesamtüberblick!M16)</f>
        <v>0</v>
      </c>
      <c r="P9" s="89">
        <f>IF(Gesamtüberblick!N16="","",Gesamtüberblick!N16)</f>
        <v>0</v>
      </c>
      <c r="Q9" s="89">
        <f>IF(Gesamtüberblick!O16="","",Gesamtüberblick!O16)</f>
        <v>0</v>
      </c>
      <c r="R9" s="89">
        <f>IF(Gesamtüberblick!P16="","",Gesamtüberblick!P16)</f>
        <v>7.5811977999999999E-3</v>
      </c>
      <c r="S9" s="89">
        <f>IF(Gesamtüberblick!Q16="","",Gesamtüberblick!Q16)</f>
        <v>1.4757113999999999E-3</v>
      </c>
      <c r="T9" s="89">
        <f>IF(Gesamtüberblick!R16="","",Gesamtüberblick!R16)</f>
        <v>6.8952951999999998E-2</v>
      </c>
      <c r="U9" s="89">
        <f>IF(Gesamtüberblick!S16="","",Gesamtüberblick!S16)</f>
        <v>0</v>
      </c>
      <c r="V9" s="89">
        <f>IF(Gesamtüberblick!T16="","",Gesamtüberblick!T16)</f>
        <v>-5.0207340000000003E-2</v>
      </c>
      <c r="W9" s="89">
        <f>IF(Gesamtüberblick!W16="","",Gesamtüberblick!W16)</f>
        <v>7.5811977999999999E-3</v>
      </c>
      <c r="X9" s="89">
        <f>IF(Gesamtüberblick!X16="","",Gesamtüberblick!X16)</f>
        <v>1.4757113999999999E-3</v>
      </c>
      <c r="Y9" s="89">
        <f>IF(Gesamtüberblick!Y16="","",Gesamtüberblick!Y16)</f>
        <v>2.5138351999999999E-2</v>
      </c>
      <c r="Z9" s="89">
        <f>IF(Gesamtüberblick!Z16="","",Gesamtüberblick!Z16)</f>
        <v>0</v>
      </c>
      <c r="AA9" s="89">
        <f>IF(Gesamtüberblick!AA16="","",Gesamtüberblick!AA16)</f>
        <v>-3.2522955999999999E-2</v>
      </c>
      <c r="AB9" s="89">
        <f>IF(Gesamtüberblick!AD16="","",Gesamtüberblick!AD16)</f>
        <v>7.5811977999999999E-3</v>
      </c>
      <c r="AC9" s="89">
        <f>IF(Gesamtüberblick!AE16="","",Gesamtüberblick!AE16)</f>
        <v>1.4757113999999999E-3</v>
      </c>
      <c r="AD9" s="89">
        <f>IF(Gesamtüberblick!AF16="","",Gesamtüberblick!AF16)</f>
        <v>0</v>
      </c>
      <c r="AE9" s="89">
        <f>IF(Gesamtüberblick!AG16="","",Gesamtüberblick!AG16)</f>
        <v>0</v>
      </c>
      <c r="AF9" s="89">
        <f>IF(Gesamtüberblick!AH16="","",Gesamtüberblick!AH16)</f>
        <v>-6.2115517000000002E-2</v>
      </c>
    </row>
    <row r="10" spans="1:32">
      <c r="A10" t="s">
        <v>33</v>
      </c>
      <c r="B10" t="s">
        <v>34</v>
      </c>
      <c r="C10" t="s">
        <v>35</v>
      </c>
      <c r="D10" s="72" t="s">
        <v>36</v>
      </c>
      <c r="E10" s="89">
        <f>IF(Gesamtüberblick!C17="","",Gesamtüberblick!C17)</f>
        <v>0.26259525</v>
      </c>
      <c r="F10" s="89">
        <f>IF(Gesamtüberblick!D17="","",Gesamtüberblick!D17)</f>
        <v>0.10180576</v>
      </c>
      <c r="G10" s="89">
        <f>IF(Gesamtüberblick!E17="","",Gesamtüberblick!E17)</f>
        <v>0.58526862000000002</v>
      </c>
      <c r="H10" s="89">
        <f>IF(Gesamtüberblick!F17="","",Gesamtüberblick!F17)</f>
        <v>0.94966963000000004</v>
      </c>
      <c r="I10" s="89">
        <f>IF(Gesamtüberblick!G17="","",Gesamtüberblick!G17)</f>
        <v>5.2147586000000003E-2</v>
      </c>
      <c r="J10" s="89">
        <f>IF(Gesamtüberblick!H17="","",Gesamtüberblick!H17)</f>
        <v>8.5273368000000002E-2</v>
      </c>
      <c r="K10" s="89">
        <f>IF(Gesamtüberblick!I17="","",Gesamtüberblick!I17)</f>
        <v>0</v>
      </c>
      <c r="L10" s="89">
        <f>IF(Gesamtüberblick!J17="","",Gesamtüberblick!J17)</f>
        <v>0</v>
      </c>
      <c r="M10" s="89">
        <f>IF(Gesamtüberblick!K17="","",Gesamtüberblick!K17)</f>
        <v>0</v>
      </c>
      <c r="N10" s="89">
        <f>IF(Gesamtüberblick!L17="","",Gesamtüberblick!L17)</f>
        <v>0</v>
      </c>
      <c r="O10" s="89">
        <f>IF(Gesamtüberblick!M17="","",Gesamtüberblick!M17)</f>
        <v>0</v>
      </c>
      <c r="P10" s="89">
        <f>IF(Gesamtüberblick!N17="","",Gesamtüberblick!N17)</f>
        <v>0</v>
      </c>
      <c r="Q10" s="89">
        <f>IF(Gesamtüberblick!O17="","",Gesamtüberblick!O17)</f>
        <v>0</v>
      </c>
      <c r="R10" s="89">
        <f>IF(Gesamtüberblick!P17="","",Gesamtüberblick!P17)</f>
        <v>8.3288668999999996E-2</v>
      </c>
      <c r="S10" s="89">
        <f>IF(Gesamtüberblick!Q17="","",Gesamtüberblick!Q17)</f>
        <v>1.6310511E-2</v>
      </c>
      <c r="T10" s="89">
        <f>IF(Gesamtüberblick!R17="","",Gesamtüberblick!R17)</f>
        <v>0.73794709000000003</v>
      </c>
      <c r="U10" s="89">
        <f>IF(Gesamtüberblick!S17="","",Gesamtüberblick!S17)</f>
        <v>0</v>
      </c>
      <c r="V10" s="89">
        <f>IF(Gesamtüberblick!T17="","",Gesamtüberblick!T17)</f>
        <v>-0.57471179999999999</v>
      </c>
      <c r="W10" s="89">
        <f>IF(Gesamtüberblick!W17="","",Gesamtüberblick!W17)</f>
        <v>8.3288668999999996E-2</v>
      </c>
      <c r="X10" s="89">
        <f>IF(Gesamtüberblick!X17="","",Gesamtüberblick!X17)</f>
        <v>1.6310511E-2</v>
      </c>
      <c r="Y10" s="89">
        <f>IF(Gesamtüberblick!Y17="","",Gesamtüberblick!Y17)</f>
        <v>0.27555795</v>
      </c>
      <c r="Z10" s="89">
        <f>IF(Gesamtüberblick!Z17="","",Gesamtüberblick!Z17)</f>
        <v>0</v>
      </c>
      <c r="AA10" s="89">
        <f>IF(Gesamtüberblick!AA17="","",Gesamtüberblick!AA17)</f>
        <v>-0.37592379999999997</v>
      </c>
      <c r="AB10" s="89">
        <f>IF(Gesamtüberblick!AD17="","",Gesamtüberblick!AD17)</f>
        <v>8.3288668999999996E-2</v>
      </c>
      <c r="AC10" s="89">
        <f>IF(Gesamtüberblick!AE17="","",Gesamtüberblick!AE17)</f>
        <v>1.6310511E-2</v>
      </c>
      <c r="AD10" s="89">
        <f>IF(Gesamtüberblick!AF17="","",Gesamtüberblick!AF17)</f>
        <v>0</v>
      </c>
      <c r="AE10" s="89">
        <f>IF(Gesamtüberblick!AG17="","",Gesamtüberblick!AG17)</f>
        <v>0</v>
      </c>
      <c r="AF10" s="89">
        <f>IF(Gesamtüberblick!AH17="","",Gesamtüberblick!AH17)</f>
        <v>-0.67730643999999995</v>
      </c>
    </row>
    <row r="11" spans="1:32">
      <c r="A11" t="s">
        <v>37</v>
      </c>
      <c r="B11" t="s">
        <v>38</v>
      </c>
      <c r="C11" t="s">
        <v>39</v>
      </c>
      <c r="D11" s="72" t="s">
        <v>40</v>
      </c>
      <c r="E11" s="89">
        <f>IF(Gesamtüberblick!C18="","",Gesamtüberblick!C18)</f>
        <v>0.32669504999999999</v>
      </c>
      <c r="F11" s="89">
        <f>IF(Gesamtüberblick!D18="","",Gesamtüberblick!D18)</f>
        <v>4.8100315999999997E-2</v>
      </c>
      <c r="G11" s="89">
        <f>IF(Gesamtüberblick!E18="","",Gesamtüberblick!E18)</f>
        <v>0.11322164</v>
      </c>
      <c r="H11" s="89">
        <f>IF(Gesamtüberblick!F18="","",Gesamtüberblick!F18)</f>
        <v>0.48801700599999998</v>
      </c>
      <c r="I11" s="89">
        <f>IF(Gesamtüberblick!G18="","",Gesamtüberblick!G18)</f>
        <v>3.1910560999999997E-2</v>
      </c>
      <c r="J11" s="89">
        <f>IF(Gesamtüberblick!H18="","",Gesamtüberblick!H18)</f>
        <v>2.8856545000000001E-2</v>
      </c>
      <c r="K11" s="89">
        <f>IF(Gesamtüberblick!I18="","",Gesamtüberblick!I18)</f>
        <v>0</v>
      </c>
      <c r="L11" s="89">
        <f>IF(Gesamtüberblick!J18="","",Gesamtüberblick!J18)</f>
        <v>0</v>
      </c>
      <c r="M11" s="89">
        <f>IF(Gesamtüberblick!K18="","",Gesamtüberblick!K18)</f>
        <v>0</v>
      </c>
      <c r="N11" s="89">
        <f>IF(Gesamtüberblick!L18="","",Gesamtüberblick!L18)</f>
        <v>0</v>
      </c>
      <c r="O11" s="89">
        <f>IF(Gesamtüberblick!M18="","",Gesamtüberblick!M18)</f>
        <v>0</v>
      </c>
      <c r="P11" s="89">
        <f>IF(Gesamtüberblick!N18="","",Gesamtüberblick!N18)</f>
        <v>0</v>
      </c>
      <c r="Q11" s="89">
        <f>IF(Gesamtüberblick!O18="","",Gesamtüberblick!O18)</f>
        <v>0</v>
      </c>
      <c r="R11" s="89">
        <f>IF(Gesamtüberblick!P18="","",Gesamtüberblick!P18)</f>
        <v>2.8139405999999999E-2</v>
      </c>
      <c r="S11" s="89">
        <f>IF(Gesamtüberblick!Q18="","",Gesamtüberblick!Q18)</f>
        <v>9.9808562000000007E-3</v>
      </c>
      <c r="T11" s="89">
        <f>IF(Gesamtüberblick!R18="","",Gesamtüberblick!R18)</f>
        <v>0.20940822000000001</v>
      </c>
      <c r="U11" s="89">
        <f>IF(Gesamtüberblick!S18="","",Gesamtüberblick!S18)</f>
        <v>0</v>
      </c>
      <c r="V11" s="89">
        <f>IF(Gesamtüberblick!T18="","",Gesamtüberblick!T18)</f>
        <v>-0.26930657000000002</v>
      </c>
      <c r="W11" s="89">
        <f>IF(Gesamtüberblick!W18="","",Gesamtüberblick!W18)</f>
        <v>2.8139405999999999E-2</v>
      </c>
      <c r="X11" s="89">
        <f>IF(Gesamtüberblick!X18="","",Gesamtüberblick!X18)</f>
        <v>9.9808562000000007E-3</v>
      </c>
      <c r="Y11" s="89">
        <f>IF(Gesamtüberblick!Y18="","",Gesamtüberblick!Y18)</f>
        <v>8.2176805000000006E-2</v>
      </c>
      <c r="Z11" s="89">
        <f>IF(Gesamtüberblick!Z18="","",Gesamtüberblick!Z18)</f>
        <v>0</v>
      </c>
      <c r="AA11" s="89">
        <f>IF(Gesamtüberblick!AA18="","",Gesamtüberblick!AA18)</f>
        <v>-0.13648315</v>
      </c>
      <c r="AB11" s="89">
        <f>IF(Gesamtüberblick!AD18="","",Gesamtüberblick!AD18)</f>
        <v>2.8139405999999999E-2</v>
      </c>
      <c r="AC11" s="89">
        <f>IF(Gesamtüberblick!AE18="","",Gesamtüberblick!AE18)</f>
        <v>9.9808562000000007E-3</v>
      </c>
      <c r="AD11" s="89">
        <f>IF(Gesamtüberblick!AF18="","",Gesamtüberblick!AF18)</f>
        <v>0</v>
      </c>
      <c r="AE11" s="89">
        <f>IF(Gesamtüberblick!AG18="","",Gesamtüberblick!AG18)</f>
        <v>0</v>
      </c>
      <c r="AF11" s="89">
        <f>IF(Gesamtüberblick!AH18="","",Gesamtüberblick!AH18)</f>
        <v>-0.40733720000000001</v>
      </c>
    </row>
    <row r="12" spans="1:32">
      <c r="A12" t="s">
        <v>41</v>
      </c>
      <c r="B12" t="s">
        <v>42</v>
      </c>
      <c r="C12" t="s">
        <v>43</v>
      </c>
      <c r="D12" s="72" t="s">
        <v>44</v>
      </c>
      <c r="E12" s="89">
        <f>IF(Gesamtüberblick!C19="","",Gesamtüberblick!C19)</f>
        <v>7.9601830999999999E-5</v>
      </c>
      <c r="F12" s="89">
        <f>IF(Gesamtüberblick!D19="","",Gesamtüberblick!D19)</f>
        <v>1.5755256000000001E-5</v>
      </c>
      <c r="G12" s="89">
        <f>IF(Gesamtüberblick!E19="","",Gesamtüberblick!E19)</f>
        <v>4.2020498000000003E-5</v>
      </c>
      <c r="H12" s="89">
        <f>IF(Gesamtüberblick!F19="","",Gesamtüberblick!F19)</f>
        <v>1.3737758499999999E-4</v>
      </c>
      <c r="I12" s="89">
        <f>IF(Gesamtüberblick!G19="","",Gesamtüberblick!G19)</f>
        <v>2.1745755000000001E-5</v>
      </c>
      <c r="J12" s="89">
        <f>IF(Gesamtüberblick!H19="","",Gesamtüberblick!H19)</f>
        <v>1.6453905E-6</v>
      </c>
      <c r="K12" s="89">
        <f>IF(Gesamtüberblick!I19="","",Gesamtüberblick!I19)</f>
        <v>0</v>
      </c>
      <c r="L12" s="89">
        <f>IF(Gesamtüberblick!J19="","",Gesamtüberblick!J19)</f>
        <v>0</v>
      </c>
      <c r="M12" s="89">
        <f>IF(Gesamtüberblick!K19="","",Gesamtüberblick!K19)</f>
        <v>0</v>
      </c>
      <c r="N12" s="89">
        <f>IF(Gesamtüberblick!L19="","",Gesamtüberblick!L19)</f>
        <v>0</v>
      </c>
      <c r="O12" s="89">
        <f>IF(Gesamtüberblick!M19="","",Gesamtüberblick!M19)</f>
        <v>0</v>
      </c>
      <c r="P12" s="89">
        <f>IF(Gesamtüberblick!N19="","",Gesamtüberblick!N19)</f>
        <v>0</v>
      </c>
      <c r="Q12" s="89">
        <f>IF(Gesamtüberblick!O19="","",Gesamtüberblick!O19)</f>
        <v>0</v>
      </c>
      <c r="R12" s="89">
        <f>IF(Gesamtüberblick!P19="","",Gesamtüberblick!P19)</f>
        <v>1.5451367E-6</v>
      </c>
      <c r="S12" s="89">
        <f>IF(Gesamtüberblick!Q19="","",Gesamtüberblick!Q19)</f>
        <v>6.8015490999999998E-6</v>
      </c>
      <c r="T12" s="89">
        <f>IF(Gesamtüberblick!R19="","",Gesamtüberblick!R19)</f>
        <v>2.812695E-5</v>
      </c>
      <c r="U12" s="89">
        <f>IF(Gesamtüberblick!S19="","",Gesamtüberblick!S19)</f>
        <v>0</v>
      </c>
      <c r="V12" s="89">
        <f>IF(Gesamtüberblick!T19="","",Gesamtüberblick!T19)</f>
        <v>-2.1135109E-4</v>
      </c>
      <c r="W12" s="89">
        <f>IF(Gesamtüberblick!W19="","",Gesamtüberblick!W19)</f>
        <v>1.5451367E-6</v>
      </c>
      <c r="X12" s="89">
        <f>IF(Gesamtüberblick!X19="","",Gesamtüberblick!X19)</f>
        <v>6.8015490999999998E-6</v>
      </c>
      <c r="Y12" s="89">
        <f>IF(Gesamtüberblick!Y19="","",Gesamtüberblick!Y19)</f>
        <v>2.1451904000000001E-6</v>
      </c>
      <c r="Z12" s="89">
        <f>IF(Gesamtüberblick!Z19="","",Gesamtüberblick!Z19)</f>
        <v>0</v>
      </c>
      <c r="AA12" s="89">
        <f>IF(Gesamtüberblick!AA19="","",Gesamtüberblick!AA19)</f>
        <v>-9.4071909999999997E-5</v>
      </c>
      <c r="AB12" s="89">
        <f>IF(Gesamtüberblick!AD19="","",Gesamtüberblick!AD19)</f>
        <v>1.5451367E-6</v>
      </c>
      <c r="AC12" s="89">
        <f>IF(Gesamtüberblick!AE19="","",Gesamtüberblick!AE19)</f>
        <v>6.8015490999999998E-6</v>
      </c>
      <c r="AD12" s="89">
        <f>IF(Gesamtüberblick!AF19="","",Gesamtüberblick!AF19)</f>
        <v>0</v>
      </c>
      <c r="AE12" s="89">
        <f>IF(Gesamtüberblick!AG19="","",Gesamtüberblick!AG19)</f>
        <v>0</v>
      </c>
      <c r="AF12" s="89">
        <f>IF(Gesamtüberblick!AH19="","",Gesamtüberblick!AH19)</f>
        <v>-1.3640717000000001E-4</v>
      </c>
    </row>
    <row r="13" spans="1:32">
      <c r="A13" t="s">
        <v>45</v>
      </c>
      <c r="B13" t="s">
        <v>46</v>
      </c>
      <c r="C13" t="s">
        <v>47</v>
      </c>
      <c r="D13" s="72" t="s">
        <v>48</v>
      </c>
      <c r="E13" s="89">
        <f>IF(Gesamtüberblick!C20="","",Gesamtüberblick!C20)</f>
        <v>263.11788999999999</v>
      </c>
      <c r="F13" s="89">
        <f>IF(Gesamtüberblick!D20="","",Gesamtüberblick!D20)</f>
        <v>164.42084</v>
      </c>
      <c r="G13" s="89">
        <f>IF(Gesamtüberblick!E20="","",Gesamtüberblick!E20)</f>
        <v>107.04913000000001</v>
      </c>
      <c r="H13" s="89">
        <f>IF(Gesamtüberblick!F20="","",Gesamtüberblick!F20)</f>
        <v>534.58785999999998</v>
      </c>
      <c r="I13" s="89">
        <f>IF(Gesamtüberblick!G20="","",Gesamtüberblick!G20)</f>
        <v>116.80656999999999</v>
      </c>
      <c r="J13" s="89">
        <f>IF(Gesamtüberblick!H20="","",Gesamtüberblick!H20)</f>
        <v>57.146641000000002</v>
      </c>
      <c r="K13" s="89">
        <f>IF(Gesamtüberblick!I20="","",Gesamtüberblick!I20)</f>
        <v>0</v>
      </c>
      <c r="L13" s="89">
        <f>IF(Gesamtüberblick!J20="","",Gesamtüberblick!J20)</f>
        <v>0</v>
      </c>
      <c r="M13" s="89">
        <f>IF(Gesamtüberblick!K20="","",Gesamtüberblick!K20)</f>
        <v>0</v>
      </c>
      <c r="N13" s="89">
        <f>IF(Gesamtüberblick!L20="","",Gesamtüberblick!L20)</f>
        <v>0</v>
      </c>
      <c r="O13" s="89">
        <f>IF(Gesamtüberblick!M20="","",Gesamtüberblick!M20)</f>
        <v>0</v>
      </c>
      <c r="P13" s="89">
        <f>IF(Gesamtüberblick!N20="","",Gesamtüberblick!N20)</f>
        <v>0</v>
      </c>
      <c r="Q13" s="89">
        <f>IF(Gesamtüberblick!O20="","",Gesamtüberblick!O20)</f>
        <v>0</v>
      </c>
      <c r="R13" s="89">
        <f>IF(Gesamtüberblick!P20="","",Gesamtüberblick!P20)</f>
        <v>56.628355999999997</v>
      </c>
      <c r="S13" s="89">
        <f>IF(Gesamtüberblick!Q20="","",Gesamtüberblick!Q20)</f>
        <v>36.534286999999999</v>
      </c>
      <c r="T13" s="89">
        <f>IF(Gesamtüberblick!R20="","",Gesamtüberblick!R20)</f>
        <v>208.05485999999999</v>
      </c>
      <c r="U13" s="89">
        <f>IF(Gesamtüberblick!S20="","",Gesamtüberblick!S20)</f>
        <v>0</v>
      </c>
      <c r="V13" s="89">
        <f>IF(Gesamtüberblick!T20="","",Gesamtüberblick!T20)</f>
        <v>-2019.8227999999999</v>
      </c>
      <c r="W13" s="89">
        <f>IF(Gesamtüberblick!W20="","",Gesamtüberblick!W20)</f>
        <v>56.628355999999997</v>
      </c>
      <c r="X13" s="89">
        <f>IF(Gesamtüberblick!X20="","",Gesamtüberblick!X20)</f>
        <v>36.534286999999999</v>
      </c>
      <c r="Y13" s="89">
        <f>IF(Gesamtüberblick!Y20="","",Gesamtüberblick!Y20)</f>
        <v>78.658113999999998</v>
      </c>
      <c r="Z13" s="89">
        <f>IF(Gesamtüberblick!Z20="","",Gesamtüberblick!Z20)</f>
        <v>0</v>
      </c>
      <c r="AA13" s="89">
        <f>IF(Gesamtüberblick!AA20="","",Gesamtüberblick!AA20)</f>
        <v>-311.19481000000002</v>
      </c>
      <c r="AB13" s="89">
        <f>IF(Gesamtüberblick!AD20="","",Gesamtüberblick!AD20)</f>
        <v>56.628355999999997</v>
      </c>
      <c r="AC13" s="89">
        <f>IF(Gesamtüberblick!AE20="","",Gesamtüberblick!AE20)</f>
        <v>36.534286999999999</v>
      </c>
      <c r="AD13" s="89">
        <f>IF(Gesamtüberblick!AF20="","",Gesamtüberblick!AF20)</f>
        <v>0</v>
      </c>
      <c r="AE13" s="89">
        <f>IF(Gesamtüberblick!AG20="","",Gesamtüberblick!AG20)</f>
        <v>0</v>
      </c>
      <c r="AF13" s="89">
        <f>IF(Gesamtüberblick!AH20="","",Gesamtüberblick!AH20)</f>
        <v>-467.15679999999998</v>
      </c>
    </row>
    <row r="14" spans="1:32">
      <c r="A14" t="s">
        <v>49</v>
      </c>
      <c r="B14" t="s">
        <v>50</v>
      </c>
      <c r="C14" t="s">
        <v>51</v>
      </c>
      <c r="D14" s="72" t="s">
        <v>52</v>
      </c>
      <c r="E14" s="89">
        <f>IF(Gesamtüberblick!C21="","",Gesamtüberblick!C21)</f>
        <v>12.698924999999999</v>
      </c>
      <c r="F14" s="89">
        <f>IF(Gesamtüberblick!D21="","",Gesamtüberblick!D21)</f>
        <v>0.59903371000000005</v>
      </c>
      <c r="G14" s="89">
        <f>IF(Gesamtüberblick!E21="","",Gesamtüberblick!E21)</f>
        <v>10.178621</v>
      </c>
      <c r="H14" s="89">
        <f>IF(Gesamtüberblick!F21="","",Gesamtüberblick!F21)</f>
        <v>23.476579709999999</v>
      </c>
      <c r="I14" s="89">
        <f>IF(Gesamtüberblick!G21="","",Gesamtüberblick!G21)</f>
        <v>0.55633509999999997</v>
      </c>
      <c r="J14" s="89">
        <f>IF(Gesamtüberblick!H21="","",Gesamtüberblick!H21)</f>
        <v>8.0814104999999997E-2</v>
      </c>
      <c r="K14" s="89">
        <f>IF(Gesamtüberblick!I21="","",Gesamtüberblick!I21)</f>
        <v>0</v>
      </c>
      <c r="L14" s="89">
        <f>IF(Gesamtüberblick!J21="","",Gesamtüberblick!J21)</f>
        <v>0</v>
      </c>
      <c r="M14" s="89">
        <f>IF(Gesamtüberblick!K21="","",Gesamtüberblick!K21)</f>
        <v>0</v>
      </c>
      <c r="N14" s="89">
        <f>IF(Gesamtüberblick!L21="","",Gesamtüberblick!L21)</f>
        <v>0</v>
      </c>
      <c r="O14" s="89">
        <f>IF(Gesamtüberblick!M21="","",Gesamtüberblick!M21)</f>
        <v>0</v>
      </c>
      <c r="P14" s="89">
        <f>IF(Gesamtüberblick!N21="","",Gesamtüberblick!N21)</f>
        <v>0</v>
      </c>
      <c r="Q14" s="89">
        <f>IF(Gesamtüberblick!O21="","",Gesamtüberblick!O21)</f>
        <v>0</v>
      </c>
      <c r="R14" s="89">
        <f>IF(Gesamtüberblick!P21="","",Gesamtüberblick!P21)</f>
        <v>0.12271699</v>
      </c>
      <c r="S14" s="89">
        <f>IF(Gesamtüberblick!Q21="","",Gesamtüberblick!Q21)</f>
        <v>0.17400824000000001</v>
      </c>
      <c r="T14" s="89">
        <f>IF(Gesamtüberblick!R21="","",Gesamtüberblick!R21)</f>
        <v>-0.93793850999999995</v>
      </c>
      <c r="U14" s="89">
        <f>IF(Gesamtüberblick!S21="","",Gesamtüberblick!S21)</f>
        <v>0</v>
      </c>
      <c r="V14" s="89">
        <f>IF(Gesamtüberblick!T21="","",Gesamtüberblick!T21)</f>
        <v>-17.542914</v>
      </c>
      <c r="W14" s="89">
        <f>IF(Gesamtüberblick!W21="","",Gesamtüberblick!W21)</f>
        <v>0.12271699</v>
      </c>
      <c r="X14" s="89">
        <f>IF(Gesamtüberblick!X21="","",Gesamtüberblick!X21)</f>
        <v>0.17400824000000001</v>
      </c>
      <c r="Y14" s="89">
        <f>IF(Gesamtüberblick!Y21="","",Gesamtüberblick!Y21)</f>
        <v>0.17041191999999999</v>
      </c>
      <c r="Z14" s="89">
        <f>IF(Gesamtüberblick!Z21="","",Gesamtüberblick!Z21)</f>
        <v>0</v>
      </c>
      <c r="AA14" s="89">
        <f>IF(Gesamtüberblick!AA21="","",Gesamtüberblick!AA21)</f>
        <v>-17.980474000000001</v>
      </c>
      <c r="AB14" s="89">
        <f>IF(Gesamtüberblick!AD21="","",Gesamtüberblick!AD21)</f>
        <v>0.12271699</v>
      </c>
      <c r="AC14" s="89">
        <f>IF(Gesamtüberblick!AE21="","",Gesamtüberblick!AE21)</f>
        <v>0.17400824000000001</v>
      </c>
      <c r="AD14" s="89">
        <f>IF(Gesamtüberblick!AF21="","",Gesamtüberblick!AF21)</f>
        <v>0</v>
      </c>
      <c r="AE14" s="89">
        <f>IF(Gesamtüberblick!AG21="","",Gesamtüberblick!AG21)</f>
        <v>0</v>
      </c>
      <c r="AF14" s="89">
        <f>IF(Gesamtüberblick!AH21="","",Gesamtüberblick!AH21)</f>
        <v>-23.403679</v>
      </c>
    </row>
    <row r="15" spans="1:32">
      <c r="A15" t="s">
        <v>53</v>
      </c>
      <c r="B15" t="s">
        <v>54</v>
      </c>
      <c r="C15" t="s">
        <v>55</v>
      </c>
      <c r="D15" s="72" t="s">
        <v>48</v>
      </c>
      <c r="E15" s="89">
        <f>IF(Gesamtüberblick!C22="","",Gesamtüberblick!C22)</f>
        <v>44.574500999999998</v>
      </c>
      <c r="F15" s="89">
        <f>IF(Gesamtüberblick!D22="","",Gesamtüberblick!D22)</f>
        <v>4.6199097</v>
      </c>
      <c r="G15" s="89">
        <f>IF(Gesamtüberblick!E22="","",Gesamtüberblick!E22)</f>
        <v>791.40350999999998</v>
      </c>
      <c r="H15" s="89">
        <f>IF(Gesamtüberblick!F22="","",Gesamtüberblick!F22)</f>
        <v>840.59792070000003</v>
      </c>
      <c r="I15" s="89">
        <f>IF(Gesamtüberblick!G22="","",Gesamtüberblick!G22)</f>
        <v>1.7965492000000001</v>
      </c>
      <c r="J15" s="89">
        <f>IF(Gesamtüberblick!H22="","",Gesamtüberblick!H22)</f>
        <v>0.34862120000000002</v>
      </c>
      <c r="K15" s="89">
        <f>IF(Gesamtüberblick!I22="","",Gesamtüberblick!I22)</f>
        <v>0</v>
      </c>
      <c r="L15" s="89">
        <f>IF(Gesamtüberblick!J22="","",Gesamtüberblick!J22)</f>
        <v>0</v>
      </c>
      <c r="M15" s="89">
        <f>IF(Gesamtüberblick!K22="","",Gesamtüberblick!K22)</f>
        <v>0</v>
      </c>
      <c r="N15" s="89">
        <f>IF(Gesamtüberblick!L22="","",Gesamtüberblick!L22)</f>
        <v>0</v>
      </c>
      <c r="O15" s="89">
        <f>IF(Gesamtüberblick!M22="","",Gesamtüberblick!M22)</f>
        <v>0</v>
      </c>
      <c r="P15" s="89">
        <f>IF(Gesamtüberblick!N22="","",Gesamtüberblick!N22)</f>
        <v>0</v>
      </c>
      <c r="Q15" s="89">
        <f>IF(Gesamtüberblick!O22="","",Gesamtüberblick!O22)</f>
        <v>0</v>
      </c>
      <c r="R15" s="89">
        <f>IF(Gesamtüberblick!P22="","",Gesamtüberblick!P22)</f>
        <v>0.33773676000000002</v>
      </c>
      <c r="S15" s="89">
        <f>IF(Gesamtüberblick!Q22="","",Gesamtüberblick!Q22)</f>
        <v>0.56191738999999996</v>
      </c>
      <c r="T15" s="89">
        <f>IF(Gesamtüberblick!R22="","",Gesamtüberblick!R22)</f>
        <v>7508.9969906999995</v>
      </c>
      <c r="U15" s="89">
        <f>IF(Gesamtüberblick!S22="","",Gesamtüberblick!S22)</f>
        <v>0</v>
      </c>
      <c r="V15" s="89">
        <f>IF(Gesamtüberblick!T22="","",Gesamtüberblick!T22)</f>
        <v>-868.39272000000005</v>
      </c>
      <c r="W15" s="89">
        <f>IF(Gesamtüberblick!W22="","",Gesamtüberblick!W22)</f>
        <v>0.33773676000000002</v>
      </c>
      <c r="X15" s="89">
        <f>IF(Gesamtüberblick!X22="","",Gesamtüberblick!X22)</f>
        <v>0.56191738999999996</v>
      </c>
      <c r="Y15" s="89">
        <f>IF(Gesamtüberblick!Y22="","",Gesamtüberblick!Y22)</f>
        <v>0.46896157999999999</v>
      </c>
      <c r="Z15" s="89">
        <f>IF(Gesamtüberblick!Z22="","",Gesamtüberblick!Z22)</f>
        <v>0</v>
      </c>
      <c r="AA15" s="89">
        <f>IF(Gesamtüberblick!AA22="","",Gesamtüberblick!AA22)</f>
        <v>-2504.1282999999999</v>
      </c>
      <c r="AB15" s="89">
        <f>IF(Gesamtüberblick!AD22="","",Gesamtüberblick!AD22)</f>
        <v>0.33773676000000002</v>
      </c>
      <c r="AC15" s="89">
        <f>IF(Gesamtüberblick!AE22="","",Gesamtüberblick!AE22)</f>
        <v>0.56191738999999996</v>
      </c>
      <c r="AD15" s="89">
        <f>IF(Gesamtüberblick!AF22="","",Gesamtüberblick!AF22)</f>
        <v>0</v>
      </c>
      <c r="AE15" s="89">
        <f>IF(Gesamtüberblick!AG22="","",Gesamtüberblick!AG22)</f>
        <v>0</v>
      </c>
      <c r="AF15" s="89">
        <f>IF(Gesamtüberblick!AH22="","",Gesamtüberblick!AH22)</f>
        <v>-844.95582999999999</v>
      </c>
    </row>
    <row r="16" spans="1:32">
      <c r="A16" t="s">
        <v>56</v>
      </c>
      <c r="B16" t="s">
        <v>57</v>
      </c>
      <c r="C16" t="s">
        <v>58</v>
      </c>
      <c r="D16" s="72" t="s">
        <v>48</v>
      </c>
      <c r="E16" s="89">
        <f>IF(Gesamtüberblick!C23="","",Gesamtüberblick!C23)</f>
        <v>7505.9206999999997</v>
      </c>
      <c r="F16" s="89">
        <f>IF(Gesamtüberblick!D23="","",Gesamtüberblick!D23)</f>
        <v>0</v>
      </c>
      <c r="G16" s="89">
        <f>IF(Gesamtüberblick!E23="","",Gesamtüberblick!E23)</f>
        <v>5.2575165000000004</v>
      </c>
      <c r="H16" s="89">
        <f>IF(Gesamtüberblick!F23="","",Gesamtüberblick!F23)</f>
        <v>7511.1782164999995</v>
      </c>
      <c r="I16" s="89">
        <f>IF(Gesamtüberblick!G23="","",Gesamtüberblick!G23)</f>
        <v>0</v>
      </c>
      <c r="J16" s="89">
        <f>IF(Gesamtüberblick!H23="","",Gesamtüberblick!H23)</f>
        <v>-5.2575165000000004</v>
      </c>
      <c r="K16" s="89">
        <f>IF(Gesamtüberblick!I23="","",Gesamtüberblick!I23)</f>
        <v>0</v>
      </c>
      <c r="L16" s="89">
        <f>IF(Gesamtüberblick!J23="","",Gesamtüberblick!J23)</f>
        <v>0</v>
      </c>
      <c r="M16" s="89">
        <f>IF(Gesamtüberblick!K23="","",Gesamtüberblick!K23)</f>
        <v>0</v>
      </c>
      <c r="N16" s="89">
        <f>IF(Gesamtüberblick!L23="","",Gesamtüberblick!L23)</f>
        <v>0</v>
      </c>
      <c r="O16" s="89">
        <f>IF(Gesamtüberblick!M23="","",Gesamtüberblick!M23)</f>
        <v>0</v>
      </c>
      <c r="P16" s="89">
        <f>IF(Gesamtüberblick!N23="","",Gesamtüberblick!N23)</f>
        <v>0</v>
      </c>
      <c r="Q16" s="89">
        <f>IF(Gesamtüberblick!O23="","",Gesamtüberblick!O23)</f>
        <v>0</v>
      </c>
      <c r="R16" s="89">
        <f>IF(Gesamtüberblick!P23="","",Gesamtüberblick!P23)</f>
        <v>0</v>
      </c>
      <c r="S16" s="89">
        <f>IF(Gesamtüberblick!Q23="","",Gesamtüberblick!Q23)</f>
        <v>0</v>
      </c>
      <c r="T16" s="89">
        <f>IF(Gesamtüberblick!R23="","",Gesamtüberblick!R23)</f>
        <v>-7505.9206999999997</v>
      </c>
      <c r="U16" s="89">
        <f>IF(Gesamtüberblick!S23="","",Gesamtüberblick!S23)</f>
        <v>0</v>
      </c>
      <c r="V16" s="89">
        <f>IF(Gesamtüberblick!T23="","",Gesamtüberblick!T23)</f>
        <v>0</v>
      </c>
      <c r="W16" s="89">
        <f>IF(Gesamtüberblick!W23="","",Gesamtüberblick!W23)</f>
        <v>0</v>
      </c>
      <c r="X16" s="89">
        <f>IF(Gesamtüberblick!X23="","",Gesamtüberblick!X23)</f>
        <v>0</v>
      </c>
      <c r="Y16" s="89">
        <f>IF(Gesamtüberblick!Y23="","",Gesamtüberblick!Y23)</f>
        <v>-7505.9206999999997</v>
      </c>
      <c r="Z16" s="89">
        <f>IF(Gesamtüberblick!Z23="","",Gesamtüberblick!Z23)</f>
        <v>0</v>
      </c>
      <c r="AA16" s="89">
        <f>IF(Gesamtüberblick!AA23="","",Gesamtüberblick!AA23)</f>
        <v>0</v>
      </c>
      <c r="AB16" s="89">
        <f>IF(Gesamtüberblick!AD23="","",Gesamtüberblick!AD23)</f>
        <v>0</v>
      </c>
      <c r="AC16" s="89">
        <f>IF(Gesamtüberblick!AE23="","",Gesamtüberblick!AE23)</f>
        <v>0</v>
      </c>
      <c r="AD16" s="89">
        <f>IF(Gesamtüberblick!AF23="","",Gesamtüberblick!AF23)</f>
        <v>-7505.9206999999997</v>
      </c>
      <c r="AE16" s="89">
        <f>IF(Gesamtüberblick!AG23="","",Gesamtüberblick!AG23)</f>
        <v>0</v>
      </c>
      <c r="AF16" s="89">
        <f>IF(Gesamtüberblick!AH23="","",Gesamtüberblick!AH23)</f>
        <v>0</v>
      </c>
    </row>
    <row r="17" spans="1:32">
      <c r="A17" t="s">
        <v>59</v>
      </c>
      <c r="B17" t="s">
        <v>60</v>
      </c>
      <c r="C17" t="s">
        <v>61</v>
      </c>
      <c r="D17" s="72" t="s">
        <v>48</v>
      </c>
      <c r="E17" s="89">
        <f>IF(Gesamtüberblick!C24="","",Gesamtüberblick!C24)</f>
        <v>7550.4952000000003</v>
      </c>
      <c r="F17" s="89">
        <f>IF(Gesamtüberblick!D24="","",Gesamtüberblick!D24)</f>
        <v>4.6199097</v>
      </c>
      <c r="G17" s="89">
        <f>IF(Gesamtüberblick!E24="","",Gesamtüberblick!E24)</f>
        <v>796.66102999999998</v>
      </c>
      <c r="H17" s="89">
        <f>IF(Gesamtüberblick!F24="","",Gesamtüberblick!F24)</f>
        <v>8351.7761396999995</v>
      </c>
      <c r="I17" s="89">
        <f>IF(Gesamtüberblick!G24="","",Gesamtüberblick!G24)</f>
        <v>1.7965492000000001</v>
      </c>
      <c r="J17" s="89">
        <f>IF(Gesamtüberblick!H24="","",Gesamtüberblick!H24)</f>
        <v>-4.9088953000000002</v>
      </c>
      <c r="K17" s="89">
        <f>IF(Gesamtüberblick!I24="","",Gesamtüberblick!I24)</f>
        <v>0</v>
      </c>
      <c r="L17" s="89">
        <f>IF(Gesamtüberblick!J24="","",Gesamtüberblick!J24)</f>
        <v>0</v>
      </c>
      <c r="M17" s="89">
        <f>IF(Gesamtüberblick!K24="","",Gesamtüberblick!K24)</f>
        <v>0</v>
      </c>
      <c r="N17" s="89">
        <f>IF(Gesamtüberblick!L24="","",Gesamtüberblick!L24)</f>
        <v>0</v>
      </c>
      <c r="O17" s="89">
        <f>IF(Gesamtüberblick!M24="","",Gesamtüberblick!M24)</f>
        <v>0</v>
      </c>
      <c r="P17" s="89">
        <f>IF(Gesamtüberblick!N24="","",Gesamtüberblick!N24)</f>
        <v>0</v>
      </c>
      <c r="Q17" s="89">
        <f>IF(Gesamtüberblick!O24="","",Gesamtüberblick!O24)</f>
        <v>0</v>
      </c>
      <c r="R17" s="89">
        <f>IF(Gesamtüberblick!P24="","",Gesamtüberblick!P24)</f>
        <v>0.33773676000000002</v>
      </c>
      <c r="S17" s="89">
        <f>IF(Gesamtüberblick!Q24="","",Gesamtüberblick!Q24)</f>
        <v>0.56191738999999996</v>
      </c>
      <c r="T17" s="89">
        <f>IF(Gesamtüberblick!R24="","",Gesamtüberblick!R24)</f>
        <v>3.0762906999998449</v>
      </c>
      <c r="U17" s="89">
        <f>IF(Gesamtüberblick!S24="","",Gesamtüberblick!S24)</f>
        <v>0</v>
      </c>
      <c r="V17" s="89">
        <f>IF(Gesamtüberblick!T24="","",Gesamtüberblick!T24)</f>
        <v>-868.39272000000005</v>
      </c>
      <c r="W17" s="89">
        <f>IF(Gesamtüberblick!W24="","",Gesamtüberblick!W24)</f>
        <v>0.33773676000000002</v>
      </c>
      <c r="X17" s="89">
        <f>IF(Gesamtüberblick!X24="","",Gesamtüberblick!X24)</f>
        <v>0.56191738999999996</v>
      </c>
      <c r="Y17" s="89">
        <f>IF(Gesamtüberblick!Y24="","",Gesamtüberblick!Y24)</f>
        <v>-7505.4516999999996</v>
      </c>
      <c r="Z17" s="89">
        <f>IF(Gesamtüberblick!Z24="","",Gesamtüberblick!Z24)</f>
        <v>0</v>
      </c>
      <c r="AA17" s="89">
        <f>IF(Gesamtüberblick!AA24="","",Gesamtüberblick!AA24)</f>
        <v>-2504.1282999999999</v>
      </c>
      <c r="AB17" s="89">
        <f>IF(Gesamtüberblick!AD24="","",Gesamtüberblick!AD24)</f>
        <v>0.33773676000000002</v>
      </c>
      <c r="AC17" s="89">
        <f>IF(Gesamtüberblick!AE24="","",Gesamtüberblick!AE24)</f>
        <v>0.56191738999999996</v>
      </c>
      <c r="AD17" s="89">
        <f>IF(Gesamtüberblick!AF24="","",Gesamtüberblick!AF24)</f>
        <v>-7505.9206999999997</v>
      </c>
      <c r="AE17" s="89">
        <f>IF(Gesamtüberblick!AG24="","",Gesamtüberblick!AG24)</f>
        <v>0</v>
      </c>
      <c r="AF17" s="89">
        <f>IF(Gesamtüberblick!AH24="","",Gesamtüberblick!AH24)</f>
        <v>-844.95582999999999</v>
      </c>
    </row>
    <row r="18" spans="1:32">
      <c r="A18" t="s">
        <v>62</v>
      </c>
      <c r="B18" t="s">
        <v>63</v>
      </c>
      <c r="C18" t="s">
        <v>64</v>
      </c>
      <c r="D18" s="72" t="s">
        <v>48</v>
      </c>
      <c r="E18" s="89">
        <f>IF(Gesamtüberblick!C25="","",Gesamtüberblick!C25)</f>
        <v>560.87769000000003</v>
      </c>
      <c r="F18" s="89">
        <f>IF(Gesamtüberblick!D25="","",Gesamtüberblick!D25)</f>
        <v>164.42084</v>
      </c>
      <c r="G18" s="89">
        <f>IF(Gesamtüberblick!E25="","",Gesamtüberblick!E25)</f>
        <v>116.41106000000001</v>
      </c>
      <c r="H18" s="89">
        <f>IF(Gesamtüberblick!F25="","",Gesamtüberblick!F25)</f>
        <v>841.70959000000005</v>
      </c>
      <c r="I18" s="89">
        <f>IF(Gesamtüberblick!G25="","",Gesamtüberblick!G25)</f>
        <v>116.80656999999999</v>
      </c>
      <c r="J18" s="89">
        <f>IF(Gesamtüberblick!H25="","",Gesamtüberblick!H25)</f>
        <v>57.146641000000002</v>
      </c>
      <c r="K18" s="89">
        <f>IF(Gesamtüberblick!I25="","",Gesamtüberblick!I25)</f>
        <v>0</v>
      </c>
      <c r="L18" s="89">
        <f>IF(Gesamtüberblick!J25="","",Gesamtüberblick!J25)</f>
        <v>0</v>
      </c>
      <c r="M18" s="89">
        <f>IF(Gesamtüberblick!K25="","",Gesamtüberblick!K25)</f>
        <v>0</v>
      </c>
      <c r="N18" s="89">
        <f>IF(Gesamtüberblick!L25="","",Gesamtüberblick!L25)</f>
        <v>0</v>
      </c>
      <c r="O18" s="89">
        <f>IF(Gesamtüberblick!M25="","",Gesamtüberblick!M25)</f>
        <v>0</v>
      </c>
      <c r="P18" s="89">
        <f>IF(Gesamtüberblick!N25="","",Gesamtüberblick!N25)</f>
        <v>0</v>
      </c>
      <c r="Q18" s="89">
        <f>IF(Gesamtüberblick!O25="","",Gesamtüberblick!O25)</f>
        <v>0</v>
      </c>
      <c r="R18" s="89">
        <f>IF(Gesamtüberblick!P25="","",Gesamtüberblick!P25)</f>
        <v>56.628355999999997</v>
      </c>
      <c r="S18" s="89">
        <f>IF(Gesamtüberblick!Q25="","",Gesamtüberblick!Q25)</f>
        <v>36.534286999999999</v>
      </c>
      <c r="T18" s="89">
        <f>IF(Gesamtüberblick!R25="","",Gesamtüberblick!R25)</f>
        <v>327.01234999999997</v>
      </c>
      <c r="U18" s="89">
        <f>IF(Gesamtüberblick!S25="","",Gesamtüberblick!S25)</f>
        <v>0</v>
      </c>
      <c r="V18" s="89">
        <f>IF(Gesamtüberblick!T25="","",Gesamtüberblick!T25)</f>
        <v>-2019.8227999999999</v>
      </c>
      <c r="W18" s="89">
        <f>IF(Gesamtüberblick!W25="","",Gesamtüberblick!W25)</f>
        <v>56.628355999999997</v>
      </c>
      <c r="X18" s="89">
        <f>IF(Gesamtüberblick!X25="","",Gesamtüberblick!X25)</f>
        <v>36.534286999999999</v>
      </c>
      <c r="Y18" s="89">
        <f>IF(Gesamtüberblick!Y25="","",Gesamtüberblick!Y25)</f>
        <v>78.658113999999998</v>
      </c>
      <c r="Z18" s="89">
        <f>IF(Gesamtüberblick!Z25="","",Gesamtüberblick!Z25)</f>
        <v>0</v>
      </c>
      <c r="AA18" s="89">
        <f>IF(Gesamtüberblick!AA25="","",Gesamtüberblick!AA25)</f>
        <v>-311.19481000000002</v>
      </c>
      <c r="AB18" s="89">
        <f>IF(Gesamtüberblick!AD25="","",Gesamtüberblick!AD25)</f>
        <v>56.628355999999997</v>
      </c>
      <c r="AC18" s="89">
        <f>IF(Gesamtüberblick!AE25="","",Gesamtüberblick!AE25)</f>
        <v>36.534286999999999</v>
      </c>
      <c r="AD18" s="89">
        <f>IF(Gesamtüberblick!AF25="","",Gesamtüberblick!AF25)</f>
        <v>0</v>
      </c>
      <c r="AE18" s="89">
        <f>IF(Gesamtüberblick!AG25="","",Gesamtüberblick!AG25)</f>
        <v>0</v>
      </c>
      <c r="AF18" s="89">
        <f>IF(Gesamtüberblick!AH25="","",Gesamtüberblick!AH25)</f>
        <v>-774.27853000000005</v>
      </c>
    </row>
    <row r="19" spans="1:32">
      <c r="A19" t="s">
        <v>65</v>
      </c>
      <c r="B19" t="s">
        <v>66</v>
      </c>
      <c r="C19" t="s">
        <v>67</v>
      </c>
      <c r="D19" s="72" t="s">
        <v>48</v>
      </c>
      <c r="E19" s="89">
        <f>IF(Gesamtüberblick!C26="","",Gesamtüberblick!C26)</f>
        <v>118.95749000000001</v>
      </c>
      <c r="F19" s="89">
        <f>IF(Gesamtüberblick!D26="","",Gesamtüberblick!D26)</f>
        <v>0</v>
      </c>
      <c r="G19" s="89">
        <f>IF(Gesamtüberblick!E26="","",Gesamtüberblick!E26)</f>
        <v>45.334981999999997</v>
      </c>
      <c r="H19" s="89">
        <f>IF(Gesamtüberblick!F26="","",Gesamtüberblick!F26)</f>
        <v>164.292472</v>
      </c>
      <c r="I19" s="89">
        <f>IF(Gesamtüberblick!G26="","",Gesamtüberblick!G26)</f>
        <v>0</v>
      </c>
      <c r="J19" s="89">
        <f>IF(Gesamtüberblick!H26="","",Gesamtüberblick!H26)</f>
        <v>-45.334981999999997</v>
      </c>
      <c r="K19" s="89">
        <f>IF(Gesamtüberblick!I26="","",Gesamtüberblick!I26)</f>
        <v>0</v>
      </c>
      <c r="L19" s="89">
        <f>IF(Gesamtüberblick!J26="","",Gesamtüberblick!J26)</f>
        <v>0</v>
      </c>
      <c r="M19" s="89">
        <f>IF(Gesamtüberblick!K26="","",Gesamtüberblick!K26)</f>
        <v>0</v>
      </c>
      <c r="N19" s="89">
        <f>IF(Gesamtüberblick!L26="","",Gesamtüberblick!L26)</f>
        <v>0</v>
      </c>
      <c r="O19" s="89">
        <f>IF(Gesamtüberblick!M26="","",Gesamtüberblick!M26)</f>
        <v>0</v>
      </c>
      <c r="P19" s="89">
        <f>IF(Gesamtüberblick!N26="","",Gesamtüberblick!N26)</f>
        <v>0</v>
      </c>
      <c r="Q19" s="89">
        <f>IF(Gesamtüberblick!O26="","",Gesamtüberblick!O26)</f>
        <v>0</v>
      </c>
      <c r="R19" s="89">
        <f>IF(Gesamtüberblick!P26="","",Gesamtüberblick!P26)</f>
        <v>0</v>
      </c>
      <c r="S19" s="89">
        <f>IF(Gesamtüberblick!Q26="","",Gesamtüberblick!Q26)</f>
        <v>0</v>
      </c>
      <c r="T19" s="89">
        <f>IF(Gesamtüberblick!R26="","",Gesamtüberblick!R26)</f>
        <v>-118.95749000000001</v>
      </c>
      <c r="U19" s="89">
        <f>IF(Gesamtüberblick!S26="","",Gesamtüberblick!S26)</f>
        <v>0</v>
      </c>
      <c r="V19" s="89">
        <f>IF(Gesamtüberblick!T26="","",Gesamtüberblick!T26)</f>
        <v>0</v>
      </c>
      <c r="W19" s="89">
        <f>IF(Gesamtüberblick!W26="","",Gesamtüberblick!W26)</f>
        <v>0</v>
      </c>
      <c r="X19" s="89">
        <f>IF(Gesamtüberblick!X26="","",Gesamtüberblick!X26)</f>
        <v>0</v>
      </c>
      <c r="Y19" s="89">
        <f>IF(Gesamtüberblick!Y26="","",Gesamtüberblick!Y26)</f>
        <v>-118.95749000000001</v>
      </c>
      <c r="Z19" s="89">
        <f>IF(Gesamtüberblick!Z26="","",Gesamtüberblick!Z26)</f>
        <v>0</v>
      </c>
      <c r="AA19" s="89">
        <f>IF(Gesamtüberblick!AA26="","",Gesamtüberblick!AA26)</f>
        <v>0</v>
      </c>
      <c r="AB19" s="89">
        <f>IF(Gesamtüberblick!AD26="","",Gesamtüberblick!AD26)</f>
        <v>0</v>
      </c>
      <c r="AC19" s="89">
        <f>IF(Gesamtüberblick!AE26="","",Gesamtüberblick!AE26)</f>
        <v>0</v>
      </c>
      <c r="AD19" s="89">
        <f>IF(Gesamtüberblick!AF26="","",Gesamtüberblick!AF26)</f>
        <v>-118.95749000000001</v>
      </c>
      <c r="AE19" s="89">
        <f>IF(Gesamtüberblick!AG26="","",Gesamtüberblick!AG26)</f>
        <v>0</v>
      </c>
      <c r="AF19" s="89">
        <f>IF(Gesamtüberblick!AH26="","",Gesamtüberblick!AH26)</f>
        <v>0</v>
      </c>
    </row>
    <row r="20" spans="1:32">
      <c r="A20" t="s">
        <v>68</v>
      </c>
      <c r="B20" t="s">
        <v>69</v>
      </c>
      <c r="C20" t="s">
        <v>70</v>
      </c>
      <c r="D20" s="72" t="s">
        <v>48</v>
      </c>
      <c r="E20" s="89">
        <f>IF(Gesamtüberblick!C27="","",Gesamtüberblick!C27)</f>
        <v>679.83519000000001</v>
      </c>
      <c r="F20" s="89">
        <f>IF(Gesamtüberblick!D27="","",Gesamtüberblick!D27)</f>
        <v>164.42084</v>
      </c>
      <c r="G20" s="89">
        <f>IF(Gesamtüberblick!E27="","",Gesamtüberblick!E27)</f>
        <v>161.74603999999999</v>
      </c>
      <c r="H20" s="89">
        <f>IF(Gesamtüberblick!F27="","",Gesamtüberblick!F27)</f>
        <v>1006.00207</v>
      </c>
      <c r="I20" s="89">
        <f>IF(Gesamtüberblick!G27="","",Gesamtüberblick!G27)</f>
        <v>116.80656999999999</v>
      </c>
      <c r="J20" s="89">
        <f>IF(Gesamtüberblick!H27="","",Gesamtüberblick!H27)</f>
        <v>11.811659000000001</v>
      </c>
      <c r="K20" s="89">
        <f>IF(Gesamtüberblick!I27="","",Gesamtüberblick!I27)</f>
        <v>0</v>
      </c>
      <c r="L20" s="89">
        <f>IF(Gesamtüberblick!J27="","",Gesamtüberblick!J27)</f>
        <v>0</v>
      </c>
      <c r="M20" s="89">
        <f>IF(Gesamtüberblick!K27="","",Gesamtüberblick!K27)</f>
        <v>0</v>
      </c>
      <c r="N20" s="89">
        <f>IF(Gesamtüberblick!L27="","",Gesamtüberblick!L27)</f>
        <v>0</v>
      </c>
      <c r="O20" s="89">
        <f>IF(Gesamtüberblick!M27="","",Gesamtüberblick!M27)</f>
        <v>0</v>
      </c>
      <c r="P20" s="89">
        <f>IF(Gesamtüberblick!N27="","",Gesamtüberblick!N27)</f>
        <v>0</v>
      </c>
      <c r="Q20" s="89">
        <f>IF(Gesamtüberblick!O27="","",Gesamtüberblick!O27)</f>
        <v>0</v>
      </c>
      <c r="R20" s="89">
        <f>IF(Gesamtüberblick!P27="","",Gesamtüberblick!P27)</f>
        <v>56.628355999999997</v>
      </c>
      <c r="S20" s="89">
        <f>IF(Gesamtüberblick!Q27="","",Gesamtüberblick!Q27)</f>
        <v>36.534286999999999</v>
      </c>
      <c r="T20" s="89">
        <f>IF(Gesamtüberblick!R27="","",Gesamtüberblick!R27)</f>
        <v>208.05485999999996</v>
      </c>
      <c r="U20" s="89">
        <f>IF(Gesamtüberblick!S27="","",Gesamtüberblick!S27)</f>
        <v>0</v>
      </c>
      <c r="V20" s="89">
        <f>IF(Gesamtüberblick!T27="","",Gesamtüberblick!T27)</f>
        <v>-2019.8227999999999</v>
      </c>
      <c r="W20" s="89">
        <f>IF(Gesamtüberblick!W27="","",Gesamtüberblick!W27)</f>
        <v>56.628355999999997</v>
      </c>
      <c r="X20" s="89">
        <f>IF(Gesamtüberblick!X27="","",Gesamtüberblick!X27)</f>
        <v>36.534286999999999</v>
      </c>
      <c r="Y20" s="89">
        <f>IF(Gesamtüberblick!Y27="","",Gesamtüberblick!Y27)</f>
        <v>-40.299377999999997</v>
      </c>
      <c r="Z20" s="89">
        <f>IF(Gesamtüberblick!Z27="","",Gesamtüberblick!Z27)</f>
        <v>0</v>
      </c>
      <c r="AA20" s="89">
        <f>IF(Gesamtüberblick!AA27="","",Gesamtüberblick!AA27)</f>
        <v>-311.19481000000002</v>
      </c>
      <c r="AB20" s="89">
        <f>IF(Gesamtüberblick!AD27="","",Gesamtüberblick!AD27)</f>
        <v>56.628355999999997</v>
      </c>
      <c r="AC20" s="89">
        <f>IF(Gesamtüberblick!AE27="","",Gesamtüberblick!AE27)</f>
        <v>36.534286999999999</v>
      </c>
      <c r="AD20" s="89">
        <f>IF(Gesamtüberblick!AF27="","",Gesamtüberblick!AF27)</f>
        <v>-118.95749000000001</v>
      </c>
      <c r="AE20" s="89">
        <f>IF(Gesamtüberblick!AG27="","",Gesamtüberblick!AG27)</f>
        <v>0</v>
      </c>
      <c r="AF20" s="89">
        <f>IF(Gesamtüberblick!AH27="","",Gesamtüberblick!AH27)</f>
        <v>-774.27853000000005</v>
      </c>
    </row>
    <row r="21" spans="1:32">
      <c r="A21" t="s">
        <v>71</v>
      </c>
      <c r="B21" t="s">
        <v>72</v>
      </c>
      <c r="C21" t="s">
        <v>73</v>
      </c>
      <c r="D21" s="72" t="s">
        <v>74</v>
      </c>
      <c r="E21" s="89">
        <f>IF(Gesamtüberblick!C28="","",Gesamtüberblick!C28)</f>
        <v>0</v>
      </c>
      <c r="F21" s="89">
        <f>IF(Gesamtüberblick!D28="","",Gesamtüberblick!D28)</f>
        <v>0</v>
      </c>
      <c r="G21" s="89">
        <f>IF(Gesamtüberblick!E28="","",Gesamtüberblick!E28)</f>
        <v>0</v>
      </c>
      <c r="H21" s="89">
        <f>IF(Gesamtüberblick!F28="","",Gesamtüberblick!F28)</f>
        <v>0</v>
      </c>
      <c r="I21" s="89">
        <f>IF(Gesamtüberblick!G28="","",Gesamtüberblick!G28)</f>
        <v>0</v>
      </c>
      <c r="J21" s="89">
        <f>IF(Gesamtüberblick!H28="","",Gesamtüberblick!H28)</f>
        <v>0</v>
      </c>
      <c r="K21" s="89">
        <f>IF(Gesamtüberblick!I28="","",Gesamtüberblick!I28)</f>
        <v>0</v>
      </c>
      <c r="L21" s="89">
        <f>IF(Gesamtüberblick!J28="","",Gesamtüberblick!J28)</f>
        <v>0</v>
      </c>
      <c r="M21" s="89">
        <f>IF(Gesamtüberblick!K28="","",Gesamtüberblick!K28)</f>
        <v>0</v>
      </c>
      <c r="N21" s="89">
        <f>IF(Gesamtüberblick!L28="","",Gesamtüberblick!L28)</f>
        <v>0</v>
      </c>
      <c r="O21" s="89">
        <f>IF(Gesamtüberblick!M28="","",Gesamtüberblick!M28)</f>
        <v>0</v>
      </c>
      <c r="P21" s="89">
        <f>IF(Gesamtüberblick!N28="","",Gesamtüberblick!N28)</f>
        <v>0</v>
      </c>
      <c r="Q21" s="89">
        <f>IF(Gesamtüberblick!O28="","",Gesamtüberblick!O28)</f>
        <v>0</v>
      </c>
      <c r="R21" s="89">
        <f>IF(Gesamtüberblick!P28="","",Gesamtüberblick!P28)</f>
        <v>0</v>
      </c>
      <c r="S21" s="89">
        <f>IF(Gesamtüberblick!Q28="","",Gesamtüberblick!Q28)</f>
        <v>0</v>
      </c>
      <c r="T21" s="89">
        <f>IF(Gesamtüberblick!R28="","",Gesamtüberblick!R28)</f>
        <v>0</v>
      </c>
      <c r="U21" s="89">
        <f>IF(Gesamtüberblick!S28="","",Gesamtüberblick!S28)</f>
        <v>0</v>
      </c>
      <c r="V21" s="89">
        <f>IF(Gesamtüberblick!T28="","",Gesamtüberblick!T28)</f>
        <v>0</v>
      </c>
      <c r="W21" s="89">
        <f>IF(Gesamtüberblick!W28="","",Gesamtüberblick!W28)</f>
        <v>0</v>
      </c>
      <c r="X21" s="89">
        <f>IF(Gesamtüberblick!X28="","",Gesamtüberblick!X28)</f>
        <v>0</v>
      </c>
      <c r="Y21" s="89">
        <f>IF(Gesamtüberblick!Y28="","",Gesamtüberblick!Y28)</f>
        <v>0</v>
      </c>
      <c r="Z21" s="89">
        <f>IF(Gesamtüberblick!Z28="","",Gesamtüberblick!Z28)</f>
        <v>0</v>
      </c>
      <c r="AA21" s="89">
        <f>IF(Gesamtüberblick!AA28="","",Gesamtüberblick!AA28)</f>
        <v>0</v>
      </c>
      <c r="AB21" s="89">
        <f>IF(Gesamtüberblick!AD28="","",Gesamtüberblick!AD28)</f>
        <v>0</v>
      </c>
      <c r="AC21" s="89">
        <f>IF(Gesamtüberblick!AE28="","",Gesamtüberblick!AE28)</f>
        <v>0</v>
      </c>
      <c r="AD21" s="89">
        <f>IF(Gesamtüberblick!AF28="","",Gesamtüberblick!AF28)</f>
        <v>0</v>
      </c>
      <c r="AE21" s="89">
        <f>IF(Gesamtüberblick!AG28="","",Gesamtüberblick!AG28)</f>
        <v>0</v>
      </c>
      <c r="AF21" s="89">
        <f>IF(Gesamtüberblick!AH28="","",Gesamtüberblick!AH28)</f>
        <v>0</v>
      </c>
    </row>
    <row r="22" spans="1:32">
      <c r="A22" t="s">
        <v>75</v>
      </c>
      <c r="B22" t="s">
        <v>76</v>
      </c>
      <c r="C22" t="s">
        <v>77</v>
      </c>
      <c r="D22" s="72" t="s">
        <v>48</v>
      </c>
      <c r="E22" s="89">
        <f>IF(Gesamtüberblick!C29="","",Gesamtüberblick!C29)</f>
        <v>0</v>
      </c>
      <c r="F22" s="89">
        <f>IF(Gesamtüberblick!D29="","",Gesamtüberblick!D29)</f>
        <v>0</v>
      </c>
      <c r="G22" s="89">
        <f>IF(Gesamtüberblick!E29="","",Gesamtüberblick!E29)</f>
        <v>0</v>
      </c>
      <c r="H22" s="89">
        <f>IF(Gesamtüberblick!F29="","",Gesamtüberblick!F29)</f>
        <v>0</v>
      </c>
      <c r="I22" s="89">
        <f>IF(Gesamtüberblick!G29="","",Gesamtüberblick!G29)</f>
        <v>0</v>
      </c>
      <c r="J22" s="89">
        <f>IF(Gesamtüberblick!H29="","",Gesamtüberblick!H29)</f>
        <v>0</v>
      </c>
      <c r="K22" s="89">
        <f>IF(Gesamtüberblick!I29="","",Gesamtüberblick!I29)</f>
        <v>0</v>
      </c>
      <c r="L22" s="89">
        <f>IF(Gesamtüberblick!J29="","",Gesamtüberblick!J29)</f>
        <v>0</v>
      </c>
      <c r="M22" s="89">
        <f>IF(Gesamtüberblick!K29="","",Gesamtüberblick!K29)</f>
        <v>0</v>
      </c>
      <c r="N22" s="89">
        <f>IF(Gesamtüberblick!L29="","",Gesamtüberblick!L29)</f>
        <v>0</v>
      </c>
      <c r="O22" s="89">
        <f>IF(Gesamtüberblick!M29="","",Gesamtüberblick!M29)</f>
        <v>0</v>
      </c>
      <c r="P22" s="89">
        <f>IF(Gesamtüberblick!N29="","",Gesamtüberblick!N29)</f>
        <v>0</v>
      </c>
      <c r="Q22" s="89">
        <f>IF(Gesamtüberblick!O29="","",Gesamtüberblick!O29)</f>
        <v>0</v>
      </c>
      <c r="R22" s="89">
        <f>IF(Gesamtüberblick!P29="","",Gesamtüberblick!P29)</f>
        <v>0</v>
      </c>
      <c r="S22" s="89">
        <f>IF(Gesamtüberblick!Q29="","",Gesamtüberblick!Q29)</f>
        <v>0</v>
      </c>
      <c r="T22" s="89">
        <f>IF(Gesamtüberblick!R29="","",Gesamtüberblick!R29)</f>
        <v>0</v>
      </c>
      <c r="U22" s="89">
        <f>IF(Gesamtüberblick!S29="","",Gesamtüberblick!S29)</f>
        <v>0</v>
      </c>
      <c r="V22" s="89">
        <f>IF(Gesamtüberblick!T29="","",Gesamtüberblick!T29)</f>
        <v>0</v>
      </c>
      <c r="W22" s="89">
        <f>IF(Gesamtüberblick!W29="","",Gesamtüberblick!W29)</f>
        <v>0</v>
      </c>
      <c r="X22" s="89">
        <f>IF(Gesamtüberblick!X29="","",Gesamtüberblick!X29)</f>
        <v>0</v>
      </c>
      <c r="Y22" s="89">
        <f>IF(Gesamtüberblick!Y29="","",Gesamtüberblick!Y29)</f>
        <v>0</v>
      </c>
      <c r="Z22" s="89">
        <f>IF(Gesamtüberblick!Z29="","",Gesamtüberblick!Z29)</f>
        <v>0</v>
      </c>
      <c r="AA22" s="89">
        <f>IF(Gesamtüberblick!AA29="","",Gesamtüberblick!AA29)</f>
        <v>0</v>
      </c>
      <c r="AB22" s="89">
        <f>IF(Gesamtüberblick!AD29="","",Gesamtüberblick!AD29)</f>
        <v>0</v>
      </c>
      <c r="AC22" s="89">
        <f>IF(Gesamtüberblick!AE29="","",Gesamtüberblick!AE29)</f>
        <v>0</v>
      </c>
      <c r="AD22" s="89">
        <f>IF(Gesamtüberblick!AF29="","",Gesamtüberblick!AF29)</f>
        <v>0</v>
      </c>
      <c r="AE22" s="89">
        <f>IF(Gesamtüberblick!AG29="","",Gesamtüberblick!AG29)</f>
        <v>0</v>
      </c>
      <c r="AF22" s="89">
        <f>IF(Gesamtüberblick!AH29="","",Gesamtüberblick!AH29)</f>
        <v>0</v>
      </c>
    </row>
    <row r="23" spans="1:32">
      <c r="A23" t="s">
        <v>78</v>
      </c>
      <c r="B23" t="s">
        <v>79</v>
      </c>
      <c r="C23" t="s">
        <v>80</v>
      </c>
      <c r="D23" s="72" t="s">
        <v>48</v>
      </c>
      <c r="E23" s="89">
        <f>IF(Gesamtüberblick!C30="","",Gesamtüberblick!C30)</f>
        <v>0</v>
      </c>
      <c r="F23" s="89">
        <f>IF(Gesamtüberblick!D30="","",Gesamtüberblick!D30)</f>
        <v>0</v>
      </c>
      <c r="G23" s="89">
        <f>IF(Gesamtüberblick!E30="","",Gesamtüberblick!E30)</f>
        <v>0</v>
      </c>
      <c r="H23" s="89">
        <f>IF(Gesamtüberblick!F30="","",Gesamtüberblick!F30)</f>
        <v>0</v>
      </c>
      <c r="I23" s="89">
        <f>IF(Gesamtüberblick!G30="","",Gesamtüberblick!G30)</f>
        <v>0</v>
      </c>
      <c r="J23" s="89">
        <f>IF(Gesamtüberblick!H30="","",Gesamtüberblick!H30)</f>
        <v>0</v>
      </c>
      <c r="K23" s="89">
        <f>IF(Gesamtüberblick!I30="","",Gesamtüberblick!I30)</f>
        <v>0</v>
      </c>
      <c r="L23" s="89">
        <f>IF(Gesamtüberblick!J30="","",Gesamtüberblick!J30)</f>
        <v>0</v>
      </c>
      <c r="M23" s="89">
        <f>IF(Gesamtüberblick!K30="","",Gesamtüberblick!K30)</f>
        <v>0</v>
      </c>
      <c r="N23" s="89">
        <f>IF(Gesamtüberblick!L30="","",Gesamtüberblick!L30)</f>
        <v>0</v>
      </c>
      <c r="O23" s="89">
        <f>IF(Gesamtüberblick!M30="","",Gesamtüberblick!M30)</f>
        <v>0</v>
      </c>
      <c r="P23" s="89">
        <f>IF(Gesamtüberblick!N30="","",Gesamtüberblick!N30)</f>
        <v>0</v>
      </c>
      <c r="Q23" s="89">
        <f>IF(Gesamtüberblick!O30="","",Gesamtüberblick!O30)</f>
        <v>0</v>
      </c>
      <c r="R23" s="89">
        <f>IF(Gesamtüberblick!P30="","",Gesamtüberblick!P30)</f>
        <v>0</v>
      </c>
      <c r="S23" s="89">
        <f>IF(Gesamtüberblick!Q30="","",Gesamtüberblick!Q30)</f>
        <v>0</v>
      </c>
      <c r="T23" s="89">
        <f>IF(Gesamtüberblick!R30="","",Gesamtüberblick!R30)</f>
        <v>0</v>
      </c>
      <c r="U23" s="89">
        <f>IF(Gesamtüberblick!S30="","",Gesamtüberblick!S30)</f>
        <v>0</v>
      </c>
      <c r="V23" s="89">
        <f>IF(Gesamtüberblick!T30="","",Gesamtüberblick!T30)</f>
        <v>0</v>
      </c>
      <c r="W23" s="89">
        <f>IF(Gesamtüberblick!W30="","",Gesamtüberblick!W30)</f>
        <v>0</v>
      </c>
      <c r="X23" s="89">
        <f>IF(Gesamtüberblick!X30="","",Gesamtüberblick!X30)</f>
        <v>0</v>
      </c>
      <c r="Y23" s="89">
        <f>IF(Gesamtüberblick!Y30="","",Gesamtüberblick!Y30)</f>
        <v>0</v>
      </c>
      <c r="Z23" s="89">
        <f>IF(Gesamtüberblick!Z30="","",Gesamtüberblick!Z30)</f>
        <v>0</v>
      </c>
      <c r="AA23" s="89">
        <f>IF(Gesamtüberblick!AA30="","",Gesamtüberblick!AA30)</f>
        <v>0</v>
      </c>
      <c r="AB23" s="89">
        <f>IF(Gesamtüberblick!AD30="","",Gesamtüberblick!AD30)</f>
        <v>0</v>
      </c>
      <c r="AC23" s="89">
        <f>IF(Gesamtüberblick!AE30="","",Gesamtüberblick!AE30)</f>
        <v>0</v>
      </c>
      <c r="AD23" s="89">
        <f>IF(Gesamtüberblick!AF30="","",Gesamtüberblick!AF30)</f>
        <v>0</v>
      </c>
      <c r="AE23" s="89">
        <f>IF(Gesamtüberblick!AG30="","",Gesamtüberblick!AG30)</f>
        <v>0</v>
      </c>
      <c r="AF23" s="89">
        <f>IF(Gesamtüberblick!AH30="","",Gesamtüberblick!AH30)</f>
        <v>0</v>
      </c>
    </row>
    <row r="24" spans="1:32">
      <c r="A24" t="s">
        <v>81</v>
      </c>
      <c r="B24" t="s">
        <v>82</v>
      </c>
      <c r="C24" t="s">
        <v>83</v>
      </c>
      <c r="D24" s="72" t="s">
        <v>84</v>
      </c>
      <c r="E24" s="89">
        <f>IF(Gesamtüberblick!C31="","",Gesamtüberblick!C31)</f>
        <v>0.72068405999999996</v>
      </c>
      <c r="F24" s="89">
        <f>IF(Gesamtüberblick!D31="","",Gesamtüberblick!D31)</f>
        <v>2.8136258000000001E-2</v>
      </c>
      <c r="G24" s="89">
        <f>IF(Gesamtüberblick!E31="","",Gesamtüberblick!E31)</f>
        <v>2.0703494</v>
      </c>
      <c r="H24" s="89">
        <f>IF(Gesamtüberblick!F31="","",Gesamtüberblick!F31)</f>
        <v>2.8191697179999999</v>
      </c>
      <c r="I24" s="89">
        <f>IF(Gesamtüberblick!G31="","",Gesamtüberblick!G31)</f>
        <v>1.7490812000000001E-2</v>
      </c>
      <c r="J24" s="89">
        <f>IF(Gesamtüberblick!H31="","",Gesamtüberblick!H31)</f>
        <v>3.2430584000000002E-3</v>
      </c>
      <c r="K24" s="89">
        <f>IF(Gesamtüberblick!I31="","",Gesamtüberblick!I31)</f>
        <v>0</v>
      </c>
      <c r="L24" s="89">
        <f>IF(Gesamtüberblick!J31="","",Gesamtüberblick!J31)</f>
        <v>0</v>
      </c>
      <c r="M24" s="89">
        <f>IF(Gesamtüberblick!K31="","",Gesamtüberblick!K31)</f>
        <v>0</v>
      </c>
      <c r="N24" s="89">
        <f>IF(Gesamtüberblick!L31="","",Gesamtüberblick!L31)</f>
        <v>0</v>
      </c>
      <c r="O24" s="89">
        <f>IF(Gesamtüberblick!M31="","",Gesamtüberblick!M31)</f>
        <v>0</v>
      </c>
      <c r="P24" s="89">
        <f>IF(Gesamtüberblick!N31="","",Gesamtüberblick!N31)</f>
        <v>0</v>
      </c>
      <c r="Q24" s="89">
        <f>IF(Gesamtüberblick!O31="","",Gesamtüberblick!O31)</f>
        <v>0</v>
      </c>
      <c r="R24" s="89">
        <f>IF(Gesamtüberblick!P31="","",Gesamtüberblick!P31)</f>
        <v>4.0514601999999999E-3</v>
      </c>
      <c r="S24" s="89">
        <f>IF(Gesamtüberblick!Q31="","",Gesamtüberblick!Q31)</f>
        <v>5.4707054999999999E-3</v>
      </c>
      <c r="T24" s="89">
        <f>IF(Gesamtüberblick!R31="","",Gesamtüberblick!R31)</f>
        <v>8.9357167000000005E-3</v>
      </c>
      <c r="U24" s="89">
        <f>IF(Gesamtüberblick!S31="","",Gesamtüberblick!S31)</f>
        <v>0</v>
      </c>
      <c r="V24" s="89">
        <f>IF(Gesamtüberblick!T31="","",Gesamtüberblick!T31)</f>
        <v>-1.8068918</v>
      </c>
      <c r="W24" s="89">
        <f>IF(Gesamtüberblick!W31="","",Gesamtüberblick!W31)</f>
        <v>4.0514601999999999E-3</v>
      </c>
      <c r="X24" s="89">
        <f>IF(Gesamtüberblick!X31="","",Gesamtüberblick!X31)</f>
        <v>5.4707054999999999E-3</v>
      </c>
      <c r="Y24" s="89">
        <f>IF(Gesamtüberblick!Y31="","",Gesamtüberblick!Y31)</f>
        <v>5.6261884999999996E-3</v>
      </c>
      <c r="Z24" s="89">
        <f>IF(Gesamtüberblick!Z31="","",Gesamtüberblick!Z31)</f>
        <v>0</v>
      </c>
      <c r="AA24" s="89">
        <f>IF(Gesamtüberblick!AA31="","",Gesamtüberblick!AA31)</f>
        <v>-0.55360032000000003</v>
      </c>
      <c r="AB24" s="89">
        <f>IF(Gesamtüberblick!AD31="","",Gesamtüberblick!AD31)</f>
        <v>4.0514601999999999E-3</v>
      </c>
      <c r="AC24" s="89">
        <f>IF(Gesamtüberblick!AE31="","",Gesamtüberblick!AE31)</f>
        <v>5.4707054999999999E-3</v>
      </c>
      <c r="AD24" s="89">
        <f>IF(Gesamtüberblick!AF31="","",Gesamtüberblick!AF31)</f>
        <v>0</v>
      </c>
      <c r="AE24" s="89">
        <f>IF(Gesamtüberblick!AG31="","",Gesamtüberblick!AG31)</f>
        <v>0</v>
      </c>
      <c r="AF24" s="89">
        <f>IF(Gesamtüberblick!AH31="","",Gesamtüberblick!AH31)</f>
        <v>-2.8235869</v>
      </c>
    </row>
    <row r="25" spans="1:32">
      <c r="A25" t="s">
        <v>85</v>
      </c>
      <c r="B25" t="s">
        <v>86</v>
      </c>
      <c r="C25" t="s">
        <v>87</v>
      </c>
      <c r="D25" s="72" t="s">
        <v>74</v>
      </c>
      <c r="E25" s="89">
        <f>IF(Gesamtüberblick!C32="","",Gesamtüberblick!C32)</f>
        <v>1.1272562E-2</v>
      </c>
      <c r="F25" s="89">
        <f>IF(Gesamtüberblick!D32="","",Gesamtüberblick!D32)</f>
        <v>2.8263394999999999E-3</v>
      </c>
      <c r="G25" s="89">
        <f>IF(Gesamtüberblick!E32="","",Gesamtüberblick!E32)</f>
        <v>0.45320586000000002</v>
      </c>
      <c r="H25" s="89">
        <f>IF(Gesamtüberblick!F32="","",Gesamtüberblick!F32)</f>
        <v>0.4673047615</v>
      </c>
      <c r="I25" s="89">
        <f>IF(Gesamtüberblick!G32="","",Gesamtüberblick!G32)</f>
        <v>3.2696581E-3</v>
      </c>
      <c r="J25" s="89">
        <f>IF(Gesamtüberblick!H32="","",Gesamtüberblick!H32)</f>
        <v>1.4160892E-2</v>
      </c>
      <c r="K25" s="89">
        <f>IF(Gesamtüberblick!I32="","",Gesamtüberblick!I32)</f>
        <v>0</v>
      </c>
      <c r="L25" s="89">
        <f>IF(Gesamtüberblick!J32="","",Gesamtüberblick!J32)</f>
        <v>0</v>
      </c>
      <c r="M25" s="89">
        <f>IF(Gesamtüberblick!K32="","",Gesamtüberblick!K32)</f>
        <v>0</v>
      </c>
      <c r="N25" s="89">
        <f>IF(Gesamtüberblick!L32="","",Gesamtüberblick!L32)</f>
        <v>0</v>
      </c>
      <c r="O25" s="89">
        <f>IF(Gesamtüberblick!M32="","",Gesamtüberblick!M32)</f>
        <v>0</v>
      </c>
      <c r="P25" s="89">
        <f>IF(Gesamtüberblick!N32="","",Gesamtüberblick!N32)</f>
        <v>0</v>
      </c>
      <c r="Q25" s="89">
        <f>IF(Gesamtüberblick!O32="","",Gesamtüberblick!O32)</f>
        <v>0</v>
      </c>
      <c r="R25" s="89">
        <f>IF(Gesamtüberblick!P32="","",Gesamtüberblick!P32)</f>
        <v>5.1662740999999996E-4</v>
      </c>
      <c r="S25" s="89">
        <f>IF(Gesamtüberblick!Q32="","",Gesamtüberblick!Q32)</f>
        <v>1.0226704E-3</v>
      </c>
      <c r="T25" s="89">
        <f>IF(Gesamtüberblick!R32="","",Gesamtüberblick!R32)</f>
        <v>3.6618159000000001</v>
      </c>
      <c r="U25" s="89">
        <f>IF(Gesamtüberblick!S32="","",Gesamtüberblick!S32)</f>
        <v>0</v>
      </c>
      <c r="V25" s="89">
        <f>IF(Gesamtüberblick!T32="","",Gesamtüberblick!T32)</f>
        <v>-5.9239812000000003E-2</v>
      </c>
      <c r="W25" s="89">
        <f>IF(Gesamtüberblick!W32="","",Gesamtüberblick!W32)</f>
        <v>5.1662740999999996E-4</v>
      </c>
      <c r="X25" s="89">
        <f>IF(Gesamtüberblick!X32="","",Gesamtüberblick!X32)</f>
        <v>1.0226704E-3</v>
      </c>
      <c r="Y25" s="89">
        <f>IF(Gesamtüberblick!Y32="","",Gesamtüberblick!Y32)</f>
        <v>7.1755915000000004E-4</v>
      </c>
      <c r="Z25" s="89">
        <f>IF(Gesamtüberblick!Z32="","",Gesamtüberblick!Z32)</f>
        <v>0</v>
      </c>
      <c r="AA25" s="89">
        <f>IF(Gesamtüberblick!AA32="","",Gesamtüberblick!AA32)</f>
        <v>-6.6875077000000005E-2</v>
      </c>
      <c r="AB25" s="89">
        <f>IF(Gesamtüberblick!AD32="","",Gesamtüberblick!AD32)</f>
        <v>5.1662740999999996E-4</v>
      </c>
      <c r="AC25" s="89">
        <f>IF(Gesamtüberblick!AE32="","",Gesamtüberblick!AE32)</f>
        <v>1.0226704E-3</v>
      </c>
      <c r="AD25" s="89">
        <f>IF(Gesamtüberblick!AF32="","",Gesamtüberblick!AF32)</f>
        <v>0</v>
      </c>
      <c r="AE25" s="89">
        <f>IF(Gesamtüberblick!AG32="","",Gesamtüberblick!AG32)</f>
        <v>0</v>
      </c>
      <c r="AF25" s="89">
        <f>IF(Gesamtüberblick!AH32="","",Gesamtüberblick!AH32)</f>
        <v>-0.46691649000000002</v>
      </c>
    </row>
    <row r="26" spans="1:32">
      <c r="A26" t="s">
        <v>88</v>
      </c>
      <c r="B26" t="s">
        <v>89</v>
      </c>
      <c r="C26" t="s">
        <v>90</v>
      </c>
      <c r="D26" s="72" t="s">
        <v>74</v>
      </c>
      <c r="E26" s="89">
        <f>IF(Gesamtüberblick!C33="","",Gesamtüberblick!C33)</f>
        <v>2.2330494000000001</v>
      </c>
      <c r="F26" s="89">
        <f>IF(Gesamtüberblick!D33="","",Gesamtüberblick!D33)</f>
        <v>4.9071971999999997</v>
      </c>
      <c r="G26" s="89">
        <f>IF(Gesamtüberblick!E33="","",Gesamtüberblick!E33)</f>
        <v>3.6136680000000001</v>
      </c>
      <c r="H26" s="89">
        <f>IF(Gesamtüberblick!F33="","",Gesamtüberblick!F33)</f>
        <v>10.7539146</v>
      </c>
      <c r="I26" s="89">
        <f>IF(Gesamtüberblick!G33="","",Gesamtüberblick!G33)</f>
        <v>9.9807319999999997</v>
      </c>
      <c r="J26" s="89">
        <f>IF(Gesamtüberblick!H33="","",Gesamtüberblick!H33)</f>
        <v>1.7158941999999999</v>
      </c>
      <c r="K26" s="89">
        <f>IF(Gesamtüberblick!I33="","",Gesamtüberblick!I33)</f>
        <v>0</v>
      </c>
      <c r="L26" s="89">
        <f>IF(Gesamtüberblick!J33="","",Gesamtüberblick!J33)</f>
        <v>0</v>
      </c>
      <c r="M26" s="89">
        <f>IF(Gesamtüberblick!K33="","",Gesamtüberblick!K33)</f>
        <v>0</v>
      </c>
      <c r="N26" s="89">
        <f>IF(Gesamtüberblick!L33="","",Gesamtüberblick!L33)</f>
        <v>0</v>
      </c>
      <c r="O26" s="89">
        <f>IF(Gesamtüberblick!M33="","",Gesamtüberblick!M33)</f>
        <v>0</v>
      </c>
      <c r="P26" s="89">
        <f>IF(Gesamtüberblick!N33="","",Gesamtüberblick!N33)</f>
        <v>0</v>
      </c>
      <c r="Q26" s="89">
        <f>IF(Gesamtüberblick!O33="","",Gesamtüberblick!O33)</f>
        <v>0</v>
      </c>
      <c r="R26" s="89">
        <f>IF(Gesamtüberblick!P33="","",Gesamtüberblick!P33)</f>
        <v>3.4649660999999998E-2</v>
      </c>
      <c r="S26" s="89">
        <f>IF(Gesamtüberblick!Q33="","",Gesamtüberblick!Q33)</f>
        <v>3.1217329999999999</v>
      </c>
      <c r="T26" s="89">
        <f>IF(Gesamtüberblick!R33="","",Gesamtüberblick!R33)</f>
        <v>36.294541000000002</v>
      </c>
      <c r="U26" s="89">
        <f>IF(Gesamtüberblick!S33="","",Gesamtüberblick!S33)</f>
        <v>0</v>
      </c>
      <c r="V26" s="89">
        <f>IF(Gesamtüberblick!T33="","",Gesamtüberblick!T33)</f>
        <v>-7.5008448999999997</v>
      </c>
      <c r="W26" s="89">
        <f>IF(Gesamtüberblick!W33="","",Gesamtüberblick!W33)</f>
        <v>3.4649660999999998E-2</v>
      </c>
      <c r="X26" s="89">
        <f>IF(Gesamtüberblick!X33="","",Gesamtüberblick!X33)</f>
        <v>3.1217329999999999</v>
      </c>
      <c r="Y26" s="89">
        <f>IF(Gesamtüberblick!Y33="","",Gesamtüberblick!Y33)</f>
        <v>4.8116391000000001E-2</v>
      </c>
      <c r="Z26" s="89">
        <f>IF(Gesamtüberblick!Z33="","",Gesamtüberblick!Z33)</f>
        <v>0</v>
      </c>
      <c r="AA26" s="89">
        <f>IF(Gesamtüberblick!AA33="","",Gesamtüberblick!AA33)</f>
        <v>-3.0014177000000002</v>
      </c>
      <c r="AB26" s="89">
        <f>IF(Gesamtüberblick!AD33="","",Gesamtüberblick!AD33)</f>
        <v>3.4649660999999998E-2</v>
      </c>
      <c r="AC26" s="89">
        <f>IF(Gesamtüberblick!AE33="","",Gesamtüberblick!AE33)</f>
        <v>3.1217329999999999</v>
      </c>
      <c r="AD26" s="89">
        <f>IF(Gesamtüberblick!AF33="","",Gesamtüberblick!AF33)</f>
        <v>0</v>
      </c>
      <c r="AE26" s="89">
        <f>IF(Gesamtüberblick!AG33="","",Gesamtüberblick!AG33)</f>
        <v>0</v>
      </c>
      <c r="AF26" s="89">
        <f>IF(Gesamtüberblick!AH33="","",Gesamtüberblick!AH33)</f>
        <v>-10.747491</v>
      </c>
    </row>
    <row r="27" spans="1:32">
      <c r="A27" t="s">
        <v>91</v>
      </c>
      <c r="B27" t="s">
        <v>92</v>
      </c>
      <c r="C27" t="s">
        <v>93</v>
      </c>
      <c r="D27" s="72" t="s">
        <v>74</v>
      </c>
      <c r="E27" s="89">
        <f>IF(Gesamtüberblick!C34="","",Gesamtüberblick!C34)</f>
        <v>9.4659832999999995E-3</v>
      </c>
      <c r="F27" s="89">
        <f>IF(Gesamtüberblick!D34="","",Gesamtüberblick!D34)</f>
        <v>8.5745342999999998E-5</v>
      </c>
      <c r="G27" s="89">
        <f>IF(Gesamtüberblick!E34="","",Gesamtüberblick!E34)</f>
        <v>5.4160896999999998E-4</v>
      </c>
      <c r="H27" s="89">
        <f>IF(Gesamtüberblick!F34="","",Gesamtüberblick!F34)</f>
        <v>1.0093337612999999E-2</v>
      </c>
      <c r="I27" s="89">
        <f>IF(Gesamtüberblick!G34="","",Gesamtüberblick!G34)</f>
        <v>3.5100386999999998E-5</v>
      </c>
      <c r="J27" s="89">
        <f>IF(Gesamtüberblick!H34="","",Gesamtüberblick!H34)</f>
        <v>6.4029960000000002E-6</v>
      </c>
      <c r="K27" s="89">
        <f>IF(Gesamtüberblick!I34="","",Gesamtüberblick!I34)</f>
        <v>0</v>
      </c>
      <c r="L27" s="89">
        <f>IF(Gesamtüberblick!J34="","",Gesamtüberblick!J34)</f>
        <v>0</v>
      </c>
      <c r="M27" s="89">
        <f>IF(Gesamtüberblick!K34="","",Gesamtüberblick!K34)</f>
        <v>0</v>
      </c>
      <c r="N27" s="89">
        <f>IF(Gesamtüberblick!L34="","",Gesamtüberblick!L34)</f>
        <v>0</v>
      </c>
      <c r="O27" s="89">
        <f>IF(Gesamtüberblick!M34="","",Gesamtüberblick!M34)</f>
        <v>0</v>
      </c>
      <c r="P27" s="89">
        <f>IF(Gesamtüberblick!N34="","",Gesamtüberblick!N34)</f>
        <v>0</v>
      </c>
      <c r="Q27" s="89">
        <f>IF(Gesamtüberblick!O34="","",Gesamtüberblick!O34)</f>
        <v>0</v>
      </c>
      <c r="R27" s="89">
        <f>IF(Gesamtüberblick!P34="","",Gesamtüberblick!P34)</f>
        <v>6.2260563999999998E-6</v>
      </c>
      <c r="S27" s="89">
        <f>IF(Gesamtüberblick!Q34="","",Gesamtüberblick!Q34)</f>
        <v>1.0978556999999999E-5</v>
      </c>
      <c r="T27" s="89">
        <f>IF(Gesamtüberblick!R34="","",Gesamtüberblick!R34)</f>
        <v>4.8359475999999998E-5</v>
      </c>
      <c r="U27" s="89">
        <f>IF(Gesamtüberblick!S34="","",Gesamtüberblick!S34)</f>
        <v>0</v>
      </c>
      <c r="V27" s="89">
        <f>IF(Gesamtüberblick!T34="","",Gesamtüberblick!T34)</f>
        <v>-4.3394332999999998E-3</v>
      </c>
      <c r="W27" s="89">
        <f>IF(Gesamtüberblick!W34="","",Gesamtüberblick!W34)</f>
        <v>6.2260563999999998E-6</v>
      </c>
      <c r="X27" s="89">
        <f>IF(Gesamtüberblick!X34="","",Gesamtüberblick!X34)</f>
        <v>1.0978556999999999E-5</v>
      </c>
      <c r="Y27" s="89">
        <f>IF(Gesamtüberblick!Y34="","",Gesamtüberblick!Y34)</f>
        <v>8.6453800000000006E-6</v>
      </c>
      <c r="Z27" s="89">
        <f>IF(Gesamtüberblick!Z34="","",Gesamtüberblick!Z34)</f>
        <v>0</v>
      </c>
      <c r="AA27" s="89">
        <f>IF(Gesamtüberblick!AA34="","",Gesamtüberblick!AA34)</f>
        <v>-1.4631172E-3</v>
      </c>
      <c r="AB27" s="89">
        <f>IF(Gesamtüberblick!AD34="","",Gesamtüberblick!AD34)</f>
        <v>6.2260563999999998E-6</v>
      </c>
      <c r="AC27" s="89">
        <f>IF(Gesamtüberblick!AE34="","",Gesamtüberblick!AE34)</f>
        <v>1.0978556999999999E-5</v>
      </c>
      <c r="AD27" s="89">
        <f>IF(Gesamtüberblick!AF34="","",Gesamtüberblick!AF34)</f>
        <v>0</v>
      </c>
      <c r="AE27" s="89">
        <f>IF(Gesamtüberblick!AG34="","",Gesamtüberblick!AG34)</f>
        <v>0</v>
      </c>
      <c r="AF27" s="89">
        <f>IF(Gesamtüberblick!AH34="","",Gesamtüberblick!AH34)</f>
        <v>-1.0108812999999999E-2</v>
      </c>
    </row>
    <row r="28" spans="1:32">
      <c r="A28" t="s">
        <v>94</v>
      </c>
      <c r="B28" t="s">
        <v>95</v>
      </c>
      <c r="C28" t="s">
        <v>96</v>
      </c>
      <c r="D28" s="72" t="s">
        <v>74</v>
      </c>
      <c r="E28" s="89">
        <f>IF(Gesamtüberblick!C35="","",Gesamtüberblick!C35)</f>
        <v>0</v>
      </c>
      <c r="F28" s="89">
        <f>IF(Gesamtüberblick!D35="","",Gesamtüberblick!D35)</f>
        <v>0</v>
      </c>
      <c r="G28" s="89">
        <f>IF(Gesamtüberblick!E35="","",Gesamtüberblick!E35)</f>
        <v>0</v>
      </c>
      <c r="H28" s="89">
        <f>IF(Gesamtüberblick!F35="","",Gesamtüberblick!F35)</f>
        <v>0</v>
      </c>
      <c r="I28" s="89">
        <f>IF(Gesamtüberblick!G35="","",Gesamtüberblick!G35)</f>
        <v>0</v>
      </c>
      <c r="J28" s="89">
        <f>IF(Gesamtüberblick!H35="","",Gesamtüberblick!H35)</f>
        <v>0</v>
      </c>
      <c r="K28" s="89">
        <f>IF(Gesamtüberblick!I35="","",Gesamtüberblick!I35)</f>
        <v>0</v>
      </c>
      <c r="L28" s="89">
        <f>IF(Gesamtüberblick!J35="","",Gesamtüberblick!J35)</f>
        <v>0</v>
      </c>
      <c r="M28" s="89">
        <f>IF(Gesamtüberblick!K35="","",Gesamtüberblick!K35)</f>
        <v>0</v>
      </c>
      <c r="N28" s="89">
        <f>IF(Gesamtüberblick!L35="","",Gesamtüberblick!L35)</f>
        <v>0</v>
      </c>
      <c r="O28" s="89">
        <f>IF(Gesamtüberblick!M35="","",Gesamtüberblick!M35)</f>
        <v>0</v>
      </c>
      <c r="P28" s="89">
        <f>IF(Gesamtüberblick!N35="","",Gesamtüberblick!N35)</f>
        <v>0</v>
      </c>
      <c r="Q28" s="89">
        <f>IF(Gesamtüberblick!O35="","",Gesamtüberblick!O35)</f>
        <v>0</v>
      </c>
      <c r="R28" s="89">
        <f>IF(Gesamtüberblick!P35="","",Gesamtüberblick!P35)</f>
        <v>0</v>
      </c>
      <c r="S28" s="89">
        <f>IF(Gesamtüberblick!Q35="","",Gesamtüberblick!Q35)</f>
        <v>0</v>
      </c>
      <c r="T28" s="89">
        <f>IF(Gesamtüberblick!R35="","",Gesamtüberblick!R35)</f>
        <v>0</v>
      </c>
      <c r="U28" s="89">
        <f>IF(Gesamtüberblick!S35="","",Gesamtüberblick!S35)</f>
        <v>0</v>
      </c>
      <c r="V28" s="89">
        <f>IF(Gesamtüberblick!T35="","",Gesamtüberblick!T35)</f>
        <v>0</v>
      </c>
      <c r="W28" s="89">
        <f>IF(Gesamtüberblick!W35="","",Gesamtüberblick!W35)</f>
        <v>0</v>
      </c>
      <c r="X28" s="89">
        <f>IF(Gesamtüberblick!X35="","",Gesamtüberblick!X35)</f>
        <v>0</v>
      </c>
      <c r="Y28" s="89">
        <f>IF(Gesamtüberblick!Y35="","",Gesamtüberblick!Y35)</f>
        <v>0</v>
      </c>
      <c r="Z28" s="89">
        <f>IF(Gesamtüberblick!Z35="","",Gesamtüberblick!Z35)</f>
        <v>0</v>
      </c>
      <c r="AA28" s="89">
        <f>IF(Gesamtüberblick!AA35="","",Gesamtüberblick!AA35)</f>
        <v>0</v>
      </c>
      <c r="AB28" s="89">
        <f>IF(Gesamtüberblick!AD35="","",Gesamtüberblick!AD35)</f>
        <v>0</v>
      </c>
      <c r="AC28" s="89">
        <f>IF(Gesamtüberblick!AE35="","",Gesamtüberblick!AE35)</f>
        <v>0</v>
      </c>
      <c r="AD28" s="89">
        <f>IF(Gesamtüberblick!AF35="","",Gesamtüberblick!AF35)</f>
        <v>470</v>
      </c>
      <c r="AE28" s="89">
        <f>IF(Gesamtüberblick!AG35="","",Gesamtüberblick!AG35)</f>
        <v>0</v>
      </c>
      <c r="AF28" s="89">
        <f>IF(Gesamtüberblick!AH35="","",Gesamtüberblick!AH35)</f>
        <v>0</v>
      </c>
    </row>
    <row r="29" spans="1:32">
      <c r="A29" t="s">
        <v>97</v>
      </c>
      <c r="B29" t="s">
        <v>98</v>
      </c>
      <c r="C29" t="s">
        <v>99</v>
      </c>
      <c r="D29" s="72" t="s">
        <v>74</v>
      </c>
      <c r="E29" s="89">
        <f>IF(Gesamtüberblick!C36="","",Gesamtüberblick!C36)</f>
        <v>0</v>
      </c>
      <c r="F29" s="89">
        <f>IF(Gesamtüberblick!D36="","",Gesamtüberblick!D36)</f>
        <v>0</v>
      </c>
      <c r="G29" s="89">
        <f>IF(Gesamtüberblick!E36="","",Gesamtüberblick!E36)</f>
        <v>0</v>
      </c>
      <c r="H29" s="89">
        <f>IF(Gesamtüberblick!F36="","",Gesamtüberblick!F36)</f>
        <v>0</v>
      </c>
      <c r="I29" s="89">
        <f>IF(Gesamtüberblick!G36="","",Gesamtüberblick!G36)</f>
        <v>0</v>
      </c>
      <c r="J29" s="89">
        <f>IF(Gesamtüberblick!H36="","",Gesamtüberblick!H36)</f>
        <v>0</v>
      </c>
      <c r="K29" s="89">
        <f>IF(Gesamtüberblick!I36="","",Gesamtüberblick!I36)</f>
        <v>0</v>
      </c>
      <c r="L29" s="89">
        <f>IF(Gesamtüberblick!J36="","",Gesamtüberblick!J36)</f>
        <v>0</v>
      </c>
      <c r="M29" s="89">
        <f>IF(Gesamtüberblick!K36="","",Gesamtüberblick!K36)</f>
        <v>0</v>
      </c>
      <c r="N29" s="89">
        <f>IF(Gesamtüberblick!L36="","",Gesamtüberblick!L36)</f>
        <v>0</v>
      </c>
      <c r="O29" s="89">
        <f>IF(Gesamtüberblick!M36="","",Gesamtüberblick!M36)</f>
        <v>0</v>
      </c>
      <c r="P29" s="89">
        <f>IF(Gesamtüberblick!N36="","",Gesamtüberblick!N36)</f>
        <v>0</v>
      </c>
      <c r="Q29" s="89">
        <f>IF(Gesamtüberblick!O36="","",Gesamtüberblick!O36)</f>
        <v>0</v>
      </c>
      <c r="R29" s="89">
        <f>IF(Gesamtüberblick!P36="","",Gesamtüberblick!P36)</f>
        <v>0</v>
      </c>
      <c r="S29" s="89">
        <f>IF(Gesamtüberblick!Q36="","",Gesamtüberblick!Q36)</f>
        <v>0</v>
      </c>
      <c r="T29" s="89">
        <f>IF(Gesamtüberblick!R36="","",Gesamtüberblick!R36)</f>
        <v>0</v>
      </c>
      <c r="U29" s="89">
        <f>IF(Gesamtüberblick!S36="","",Gesamtüberblick!S36)</f>
        <v>0</v>
      </c>
      <c r="V29" s="89">
        <f>IF(Gesamtüberblick!T36="","",Gesamtüberblick!T36)</f>
        <v>0</v>
      </c>
      <c r="W29" s="89">
        <f>IF(Gesamtüberblick!W36="","",Gesamtüberblick!W36)</f>
        <v>0</v>
      </c>
      <c r="X29" s="89">
        <f>IF(Gesamtüberblick!X36="","",Gesamtüberblick!X36)</f>
        <v>0</v>
      </c>
      <c r="Y29" s="89">
        <f>IF(Gesamtüberblick!Y36="","",Gesamtüberblick!Y36)</f>
        <v>470</v>
      </c>
      <c r="Z29" s="89">
        <f>IF(Gesamtüberblick!Z36="","",Gesamtüberblick!Z36)</f>
        <v>0</v>
      </c>
      <c r="AA29" s="89">
        <f>IF(Gesamtüberblick!AA36="","",Gesamtüberblick!AA36)</f>
        <v>0</v>
      </c>
      <c r="AB29" s="89">
        <f>IF(Gesamtüberblick!AD36="","",Gesamtüberblick!AD36)</f>
        <v>0</v>
      </c>
      <c r="AC29" s="89">
        <f>IF(Gesamtüberblick!AE36="","",Gesamtüberblick!AE36)</f>
        <v>0</v>
      </c>
      <c r="AD29" s="89">
        <f>IF(Gesamtüberblick!AF36="","",Gesamtüberblick!AF36)</f>
        <v>0</v>
      </c>
      <c r="AE29" s="89">
        <f>IF(Gesamtüberblick!AG36="","",Gesamtüberblick!AG36)</f>
        <v>0</v>
      </c>
      <c r="AF29" s="89">
        <f>IF(Gesamtüberblick!AH36="","",Gesamtüberblick!AH36)</f>
        <v>0</v>
      </c>
    </row>
    <row r="30" spans="1:32">
      <c r="A30" t="s">
        <v>100</v>
      </c>
      <c r="B30" t="s">
        <v>101</v>
      </c>
      <c r="C30" t="s">
        <v>102</v>
      </c>
      <c r="D30" s="72" t="s">
        <v>74</v>
      </c>
      <c r="E30" s="89">
        <f>IF(Gesamtüberblick!C37="","",Gesamtüberblick!C37)</f>
        <v>0</v>
      </c>
      <c r="F30" s="89">
        <f>IF(Gesamtüberblick!D37="","",Gesamtüberblick!D37)</f>
        <v>0</v>
      </c>
      <c r="G30" s="89">
        <f>IF(Gesamtüberblick!E37="","",Gesamtüberblick!E37)</f>
        <v>0</v>
      </c>
      <c r="H30" s="89">
        <f>IF(Gesamtüberblick!F37="","",Gesamtüberblick!F37)</f>
        <v>0</v>
      </c>
      <c r="I30" s="89">
        <f>IF(Gesamtüberblick!G37="","",Gesamtüberblick!G37)</f>
        <v>0</v>
      </c>
      <c r="J30" s="89">
        <f>IF(Gesamtüberblick!H37="","",Gesamtüberblick!H37)</f>
        <v>0</v>
      </c>
      <c r="K30" s="89">
        <f>IF(Gesamtüberblick!I37="","",Gesamtüberblick!I37)</f>
        <v>0</v>
      </c>
      <c r="L30" s="89">
        <f>IF(Gesamtüberblick!J37="","",Gesamtüberblick!J37)</f>
        <v>0</v>
      </c>
      <c r="M30" s="89">
        <f>IF(Gesamtüberblick!K37="","",Gesamtüberblick!K37)</f>
        <v>0</v>
      </c>
      <c r="N30" s="89">
        <f>IF(Gesamtüberblick!L37="","",Gesamtüberblick!L37)</f>
        <v>0</v>
      </c>
      <c r="O30" s="89">
        <f>IF(Gesamtüberblick!M37="","",Gesamtüberblick!M37)</f>
        <v>0</v>
      </c>
      <c r="P30" s="89">
        <f>IF(Gesamtüberblick!N37="","",Gesamtüberblick!N37)</f>
        <v>0</v>
      </c>
      <c r="Q30" s="89">
        <f>IF(Gesamtüberblick!O37="","",Gesamtüberblick!O37)</f>
        <v>0</v>
      </c>
      <c r="R30" s="89">
        <f>IF(Gesamtüberblick!P37="","",Gesamtüberblick!P37)</f>
        <v>0</v>
      </c>
      <c r="S30" s="89">
        <f>IF(Gesamtüberblick!Q37="","",Gesamtüberblick!Q37)</f>
        <v>0</v>
      </c>
      <c r="T30" s="89">
        <f>IF(Gesamtüberblick!R37="","",Gesamtüberblick!R37)</f>
        <v>0</v>
      </c>
      <c r="U30" s="89">
        <f>IF(Gesamtüberblick!S37="","",Gesamtüberblick!S37)</f>
        <v>0</v>
      </c>
      <c r="V30" s="89">
        <f>IF(Gesamtüberblick!T37="","",Gesamtüberblick!T37)</f>
        <v>0</v>
      </c>
      <c r="W30" s="89">
        <f>IF(Gesamtüberblick!W37="","",Gesamtüberblick!W37)</f>
        <v>0</v>
      </c>
      <c r="X30" s="89">
        <f>IF(Gesamtüberblick!X37="","",Gesamtüberblick!X37)</f>
        <v>0</v>
      </c>
      <c r="Y30" s="89">
        <f>IF(Gesamtüberblick!Y37="","",Gesamtüberblick!Y37)</f>
        <v>0</v>
      </c>
      <c r="Z30" s="89">
        <f>IF(Gesamtüberblick!Z37="","",Gesamtüberblick!Z37)</f>
        <v>0</v>
      </c>
      <c r="AA30" s="89">
        <f>IF(Gesamtüberblick!AA37="","",Gesamtüberblick!AA37)</f>
        <v>0</v>
      </c>
      <c r="AB30" s="89">
        <f>IF(Gesamtüberblick!AD37="","",Gesamtüberblick!AD37)</f>
        <v>0</v>
      </c>
      <c r="AC30" s="89">
        <f>IF(Gesamtüberblick!AE37="","",Gesamtüberblick!AE37)</f>
        <v>0</v>
      </c>
      <c r="AD30" s="89">
        <f>IF(Gesamtüberblick!AF37="","",Gesamtüberblick!AF37)</f>
        <v>0</v>
      </c>
      <c r="AE30" s="89">
        <f>IF(Gesamtüberblick!AG37="","",Gesamtüberblick!AG37)</f>
        <v>0</v>
      </c>
      <c r="AF30" s="89">
        <f>IF(Gesamtüberblick!AH37="","",Gesamtüberblick!AH37)</f>
        <v>0</v>
      </c>
    </row>
    <row r="31" spans="1:32">
      <c r="A31" t="s">
        <v>103</v>
      </c>
      <c r="B31" t="s">
        <v>104</v>
      </c>
      <c r="C31" t="s">
        <v>105</v>
      </c>
      <c r="D31" s="72" t="s">
        <v>48</v>
      </c>
      <c r="E31" s="89">
        <f>IF(Gesamtüberblick!C38="","",Gesamtüberblick!C38)</f>
        <v>0</v>
      </c>
      <c r="F31" s="89">
        <f>IF(Gesamtüberblick!D38="","",Gesamtüberblick!D38)</f>
        <v>0</v>
      </c>
      <c r="G31" s="89">
        <f>IF(Gesamtüberblick!E38="","",Gesamtüberblick!E38)</f>
        <v>0</v>
      </c>
      <c r="H31" s="89">
        <f>IF(Gesamtüberblick!F38="","",Gesamtüberblick!F38)</f>
        <v>0</v>
      </c>
      <c r="I31" s="89">
        <f>IF(Gesamtüberblick!G38="","",Gesamtüberblick!G38)</f>
        <v>0</v>
      </c>
      <c r="J31" s="89">
        <f>IF(Gesamtüberblick!H38="","",Gesamtüberblick!H38)</f>
        <v>6.0769795000000002</v>
      </c>
      <c r="K31" s="89">
        <f>IF(Gesamtüberblick!I38="","",Gesamtüberblick!I38)</f>
        <v>0</v>
      </c>
      <c r="L31" s="89">
        <f>IF(Gesamtüberblick!J38="","",Gesamtüberblick!J38)</f>
        <v>0</v>
      </c>
      <c r="M31" s="89">
        <f>IF(Gesamtüberblick!K38="","",Gesamtüberblick!K38)</f>
        <v>0</v>
      </c>
      <c r="N31" s="89">
        <f>IF(Gesamtüberblick!L38="","",Gesamtüberblick!L38)</f>
        <v>0</v>
      </c>
      <c r="O31" s="89">
        <f>IF(Gesamtüberblick!M38="","",Gesamtüberblick!M38)</f>
        <v>0</v>
      </c>
      <c r="P31" s="89">
        <f>IF(Gesamtüberblick!N38="","",Gesamtüberblick!N38)</f>
        <v>0</v>
      </c>
      <c r="Q31" s="89">
        <f>IF(Gesamtüberblick!O38="","",Gesamtüberblick!O38)</f>
        <v>0</v>
      </c>
      <c r="R31" s="89">
        <f>IF(Gesamtüberblick!P38="","",Gesamtüberblick!P38)</f>
        <v>0</v>
      </c>
      <c r="S31" s="89">
        <f>IF(Gesamtüberblick!Q38="","",Gesamtüberblick!Q38)</f>
        <v>0</v>
      </c>
      <c r="T31" s="89">
        <f>IF(Gesamtüberblick!R38="","",Gesamtüberblick!R38)</f>
        <v>1086.1692</v>
      </c>
      <c r="U31" s="89">
        <f>IF(Gesamtüberblick!S38="","",Gesamtüberblick!S38)</f>
        <v>0</v>
      </c>
      <c r="V31" s="89">
        <f>IF(Gesamtüberblick!T38="","",Gesamtüberblick!T38)</f>
        <v>0</v>
      </c>
      <c r="W31" s="89">
        <f>IF(Gesamtüberblick!W38="","",Gesamtüberblick!W38)</f>
        <v>0</v>
      </c>
      <c r="X31" s="89">
        <f>IF(Gesamtüberblick!X38="","",Gesamtüberblick!X38)</f>
        <v>0</v>
      </c>
      <c r="Y31" s="89">
        <f>IF(Gesamtüberblick!Y38="","",Gesamtüberblick!Y38)</f>
        <v>0</v>
      </c>
      <c r="Z31" s="89">
        <f>IF(Gesamtüberblick!Z38="","",Gesamtüberblick!Z38)</f>
        <v>0</v>
      </c>
      <c r="AA31" s="89">
        <f>IF(Gesamtüberblick!AA38="","",Gesamtüberblick!AA38)</f>
        <v>0</v>
      </c>
      <c r="AB31" s="89">
        <f>IF(Gesamtüberblick!AD38="","",Gesamtüberblick!AD38)</f>
        <v>0</v>
      </c>
      <c r="AC31" s="89">
        <f>IF(Gesamtüberblick!AE38="","",Gesamtüberblick!AE38)</f>
        <v>0</v>
      </c>
      <c r="AD31" s="89">
        <f>IF(Gesamtüberblick!AF38="","",Gesamtüberblick!AF38)</f>
        <v>0</v>
      </c>
      <c r="AE31" s="89">
        <f>IF(Gesamtüberblick!AG38="","",Gesamtüberblick!AG38)</f>
        <v>0</v>
      </c>
      <c r="AF31" s="89">
        <f>IF(Gesamtüberblick!AH38="","",Gesamtüberblick!AH38)</f>
        <v>-7.0478252000000001</v>
      </c>
    </row>
    <row r="32" spans="1:32">
      <c r="A32" t="s">
        <v>106</v>
      </c>
      <c r="B32" t="s">
        <v>107</v>
      </c>
      <c r="C32" t="s">
        <v>108</v>
      </c>
      <c r="D32" s="72" t="s">
        <v>48</v>
      </c>
      <c r="E32" s="89">
        <f>IF(Gesamtüberblick!C39="","",Gesamtüberblick!C39)</f>
        <v>0</v>
      </c>
      <c r="F32" s="89">
        <f>IF(Gesamtüberblick!D39="","",Gesamtüberblick!D39)</f>
        <v>0</v>
      </c>
      <c r="G32" s="89">
        <f>IF(Gesamtüberblick!E39="","",Gesamtüberblick!E39)</f>
        <v>0</v>
      </c>
      <c r="H32" s="89">
        <f>IF(Gesamtüberblick!F39="","",Gesamtüberblick!F39)</f>
        <v>0</v>
      </c>
      <c r="I32" s="89">
        <f>IF(Gesamtüberblick!G39="","",Gesamtüberblick!G39)</f>
        <v>0</v>
      </c>
      <c r="J32" s="89">
        <f>IF(Gesamtüberblick!H39="","",Gesamtüberblick!H39)</f>
        <v>11.750762999999999</v>
      </c>
      <c r="K32" s="89">
        <f>IF(Gesamtüberblick!I39="","",Gesamtüberblick!I39)</f>
        <v>0</v>
      </c>
      <c r="L32" s="89">
        <f>IF(Gesamtüberblick!J39="","",Gesamtüberblick!J39)</f>
        <v>0</v>
      </c>
      <c r="M32" s="89">
        <f>IF(Gesamtüberblick!K39="","",Gesamtüberblick!K39)</f>
        <v>0</v>
      </c>
      <c r="N32" s="89">
        <f>IF(Gesamtüberblick!L39="","",Gesamtüberblick!L39)</f>
        <v>0</v>
      </c>
      <c r="O32" s="89">
        <f>IF(Gesamtüberblick!M39="","",Gesamtüberblick!M39)</f>
        <v>0</v>
      </c>
      <c r="P32" s="89">
        <f>IF(Gesamtüberblick!N39="","",Gesamtüberblick!N39)</f>
        <v>0</v>
      </c>
      <c r="Q32" s="89">
        <f>IF(Gesamtüberblick!O39="","",Gesamtüberblick!O39)</f>
        <v>0</v>
      </c>
      <c r="R32" s="89">
        <f>IF(Gesamtüberblick!P39="","",Gesamtüberblick!P39)</f>
        <v>0</v>
      </c>
      <c r="S32" s="89">
        <f>IF(Gesamtüberblick!Q39="","",Gesamtüberblick!Q39)</f>
        <v>0</v>
      </c>
      <c r="T32" s="89">
        <f>IF(Gesamtüberblick!R39="","",Gesamtüberblick!R39)</f>
        <v>2172.3384999999998</v>
      </c>
      <c r="U32" s="89">
        <f>IF(Gesamtüberblick!S39="","",Gesamtüberblick!S39)</f>
        <v>0</v>
      </c>
      <c r="V32" s="89">
        <f>IF(Gesamtüberblick!T39="","",Gesamtüberblick!T39)</f>
        <v>0</v>
      </c>
      <c r="W32" s="89">
        <f>IF(Gesamtüberblick!W39="","",Gesamtüberblick!W39)</f>
        <v>0</v>
      </c>
      <c r="X32" s="89">
        <f>IF(Gesamtüberblick!X39="","",Gesamtüberblick!X39)</f>
        <v>0</v>
      </c>
      <c r="Y32" s="89">
        <f>IF(Gesamtüberblick!Y39="","",Gesamtüberblick!Y39)</f>
        <v>0</v>
      </c>
      <c r="Z32" s="89">
        <f>IF(Gesamtüberblick!Z39="","",Gesamtüberblick!Z39)</f>
        <v>0</v>
      </c>
      <c r="AA32" s="89">
        <f>IF(Gesamtüberblick!AA39="","",Gesamtüberblick!AA39)</f>
        <v>0</v>
      </c>
      <c r="AB32" s="89">
        <f>IF(Gesamtüberblick!AD39="","",Gesamtüberblick!AD39)</f>
        <v>0</v>
      </c>
      <c r="AC32" s="89">
        <f>IF(Gesamtüberblick!AE39="","",Gesamtüberblick!AE39)</f>
        <v>0</v>
      </c>
      <c r="AD32" s="89">
        <f>IF(Gesamtüberblick!AF39="","",Gesamtüberblick!AF39)</f>
        <v>0</v>
      </c>
      <c r="AE32" s="89">
        <f>IF(Gesamtüberblick!AG39="","",Gesamtüberblick!AG39)</f>
        <v>0</v>
      </c>
      <c r="AF32" s="89">
        <f>IF(Gesamtüberblick!AH39="","",Gesamtüberblick!AH39)</f>
        <v>-4.2126090999999999</v>
      </c>
    </row>
    <row r="33" spans="1:32">
      <c r="A33" t="s">
        <v>109</v>
      </c>
      <c r="B33" t="s">
        <v>110</v>
      </c>
      <c r="C33" t="s">
        <v>111</v>
      </c>
      <c r="D33" s="72" t="s">
        <v>112</v>
      </c>
      <c r="E33" s="89">
        <f>IF(Gesamtüberblick!C40="","",Gesamtüberblick!C40)</f>
        <v>6.9011123999999998E-7</v>
      </c>
      <c r="F33" s="89">
        <f>IF(Gesamtüberblick!D40="","",Gesamtüberblick!D40)</f>
        <v>8.0876981999999999E-7</v>
      </c>
      <c r="G33" s="89">
        <f>IF(Gesamtüberblick!E40="","",Gesamtüberblick!E40)</f>
        <v>1.7035193999999999E-6</v>
      </c>
      <c r="H33" s="89">
        <f>IF(Gesamtüberblick!F40="","",Gesamtüberblick!F40)</f>
        <v>3.20240046E-6</v>
      </c>
      <c r="I33" s="89">
        <f>IF(Gesamtüberblick!G40="","",Gesamtüberblick!G40)</f>
        <v>7.5558564000000002E-7</v>
      </c>
      <c r="J33" s="89">
        <f>IF(Gesamtüberblick!H40="","",Gesamtüberblick!H40)</f>
        <v>3.2442930999999999E-7</v>
      </c>
      <c r="K33" s="89">
        <f>IF(Gesamtüberblick!I40="","",Gesamtüberblick!I40)</f>
        <v>0</v>
      </c>
      <c r="L33" s="89">
        <f>IF(Gesamtüberblick!J40="","",Gesamtüberblick!J40)</f>
        <v>0</v>
      </c>
      <c r="M33" s="89">
        <f>IF(Gesamtüberblick!K40="","",Gesamtüberblick!K40)</f>
        <v>0</v>
      </c>
      <c r="N33" s="89">
        <f>IF(Gesamtüberblick!L40="","",Gesamtüberblick!L40)</f>
        <v>0</v>
      </c>
      <c r="O33" s="89">
        <f>IF(Gesamtüberblick!M40="","",Gesamtüberblick!M40)</f>
        <v>0</v>
      </c>
      <c r="P33" s="89">
        <f>IF(Gesamtüberblick!N40="","",Gesamtüberblick!N40)</f>
        <v>0</v>
      </c>
      <c r="Q33" s="89">
        <f>IF(Gesamtüberblick!O40="","",Gesamtüberblick!O40)</f>
        <v>0</v>
      </c>
      <c r="R33" s="89">
        <f>IF(Gesamtüberblick!P40="","",Gesamtüberblick!P40)</f>
        <v>3.2070543999999999E-7</v>
      </c>
      <c r="S33" s="89">
        <f>IF(Gesamtüberblick!Q40="","",Gesamtüberblick!Q40)</f>
        <v>2.3632901999999999E-7</v>
      </c>
      <c r="T33" s="89">
        <f>IF(Gesamtüberblick!R40="","",Gesamtüberblick!R40)</f>
        <v>2.7985661E-6</v>
      </c>
      <c r="U33" s="89">
        <f>IF(Gesamtüberblick!S40="","",Gesamtüberblick!S40)</f>
        <v>0</v>
      </c>
      <c r="V33" s="89">
        <f>IF(Gesamtüberblick!T40="","",Gesamtüberblick!T40)</f>
        <v>-1.0454040000000001E-6</v>
      </c>
      <c r="W33" s="89">
        <f>IF(Gesamtüberblick!W40="","",Gesamtüberblick!W40)</f>
        <v>3.2070543999999999E-7</v>
      </c>
      <c r="X33" s="89">
        <f>IF(Gesamtüberblick!X40="","",Gesamtüberblick!X40)</f>
        <v>2.3632901999999999E-7</v>
      </c>
      <c r="Y33" s="89">
        <f>IF(Gesamtüberblick!Y40="","",Gesamtüberblick!Y40)</f>
        <v>1.5413985E-6</v>
      </c>
      <c r="Z33" s="89">
        <f>IF(Gesamtüberblick!Z40="","",Gesamtüberblick!Z40)</f>
        <v>0</v>
      </c>
      <c r="AA33" s="89">
        <f>IF(Gesamtüberblick!AA40="","",Gesamtüberblick!AA40)</f>
        <v>-5.8665012999999997E-6</v>
      </c>
      <c r="AB33" s="89">
        <f>IF(Gesamtüberblick!AD40="","",Gesamtüberblick!AD40)</f>
        <v>3.2070543999999999E-7</v>
      </c>
      <c r="AC33" s="89">
        <f>IF(Gesamtüberblick!AE40="","",Gesamtüberblick!AE40)</f>
        <v>2.3632901999999999E-7</v>
      </c>
      <c r="AD33" s="89">
        <f>IF(Gesamtüberblick!AF40="","",Gesamtüberblick!AF40)</f>
        <v>0</v>
      </c>
      <c r="AE33" s="89">
        <f>IF(Gesamtüberblick!AG40="","",Gesamtüberblick!AG40)</f>
        <v>0</v>
      </c>
      <c r="AF33" s="89">
        <f>IF(Gesamtüberblick!AH40="","",Gesamtüberblick!AH40)</f>
        <v>-1.6668144E-6</v>
      </c>
    </row>
    <row r="34" spans="1:32">
      <c r="A34" t="s">
        <v>113</v>
      </c>
      <c r="B34" t="s">
        <v>114</v>
      </c>
      <c r="C34" t="s">
        <v>115</v>
      </c>
      <c r="D34" s="72" t="s">
        <v>116</v>
      </c>
      <c r="E34" s="89">
        <f>IF(Gesamtüberblick!C41="","",Gesamtüberblick!C41)</f>
        <v>0.18681466999999999</v>
      </c>
      <c r="F34" s="89">
        <f>IF(Gesamtüberblick!D41="","",Gesamtüberblick!D41)</f>
        <v>0.1140607</v>
      </c>
      <c r="G34" s="89">
        <f>IF(Gesamtüberblick!E41="","",Gesamtüberblick!E41)</f>
        <v>0.34131995999999998</v>
      </c>
      <c r="H34" s="89">
        <f>IF(Gesamtüberblick!F41="","",Gesamtüberblick!F41)</f>
        <v>0.64219532999999995</v>
      </c>
      <c r="I34" s="89">
        <f>IF(Gesamtüberblick!G41="","",Gesamtüberblick!G41)</f>
        <v>5.1472641E-2</v>
      </c>
      <c r="J34" s="89">
        <f>IF(Gesamtüberblick!H41="","",Gesamtüberblick!H41)</f>
        <v>1.0126056E-2</v>
      </c>
      <c r="K34" s="89">
        <f>IF(Gesamtüberblick!I41="","",Gesamtüberblick!I41)</f>
        <v>0</v>
      </c>
      <c r="L34" s="89">
        <f>IF(Gesamtüberblick!J41="","",Gesamtüberblick!J41)</f>
        <v>0</v>
      </c>
      <c r="M34" s="89">
        <f>IF(Gesamtüberblick!K41="","",Gesamtüberblick!K41)</f>
        <v>0</v>
      </c>
      <c r="N34" s="89">
        <f>IF(Gesamtüberblick!L41="","",Gesamtüberblick!L41)</f>
        <v>0</v>
      </c>
      <c r="O34" s="89">
        <f>IF(Gesamtüberblick!M41="","",Gesamtüberblick!M41)</f>
        <v>0</v>
      </c>
      <c r="P34" s="89">
        <f>IF(Gesamtüberblick!N41="","",Gesamtüberblick!N41)</f>
        <v>0</v>
      </c>
      <c r="Q34" s="89">
        <f>IF(Gesamtüberblick!O41="","",Gesamtüberblick!O41)</f>
        <v>0</v>
      </c>
      <c r="R34" s="89">
        <f>IF(Gesamtüberblick!P41="","",Gesamtüberblick!P41)</f>
        <v>9.8620455999999992E-3</v>
      </c>
      <c r="S34" s="89">
        <f>IF(Gesamtüberblick!Q41="","",Gesamtüberblick!Q41)</f>
        <v>1.6099404000000001E-2</v>
      </c>
      <c r="T34" s="89">
        <f>IF(Gesamtüberblick!R41="","",Gesamtüberblick!R41)</f>
        <v>7.2443824000000004E-2</v>
      </c>
      <c r="U34" s="89">
        <f>IF(Gesamtüberblick!S41="","",Gesamtüberblick!S41)</f>
        <v>0</v>
      </c>
      <c r="V34" s="89">
        <f>IF(Gesamtüberblick!T41="","",Gesamtüberblick!T41)</f>
        <v>-4.7299303999999998</v>
      </c>
      <c r="W34" s="89">
        <f>IF(Gesamtüberblick!W41="","",Gesamtüberblick!W41)</f>
        <v>9.8620455999999992E-3</v>
      </c>
      <c r="X34" s="89">
        <f>IF(Gesamtüberblick!X41="","",Gesamtüberblick!X41)</f>
        <v>1.6099404000000001E-2</v>
      </c>
      <c r="Y34" s="89">
        <f>IF(Gesamtüberblick!Y41="","",Gesamtüberblick!Y41)</f>
        <v>1.3694655E-2</v>
      </c>
      <c r="Z34" s="89">
        <f>IF(Gesamtüberblick!Z41="","",Gesamtüberblick!Z41)</f>
        <v>0</v>
      </c>
      <c r="AA34" s="89">
        <f>IF(Gesamtüberblick!AA41="","",Gesamtüberblick!AA41)</f>
        <v>-1.8175844000000001</v>
      </c>
      <c r="AB34" s="89">
        <f>IF(Gesamtüberblick!AD41="","",Gesamtüberblick!AD41)</f>
        <v>9.8620455999999992E-3</v>
      </c>
      <c r="AC34" s="89">
        <f>IF(Gesamtüberblick!AE41="","",Gesamtüberblick!AE41)</f>
        <v>1.6099404000000001E-2</v>
      </c>
      <c r="AD34" s="89">
        <f>IF(Gesamtüberblick!AF41="","",Gesamtüberblick!AF41)</f>
        <v>0</v>
      </c>
      <c r="AE34" s="89">
        <f>IF(Gesamtüberblick!AG41="","",Gesamtüberblick!AG41)</f>
        <v>0</v>
      </c>
      <c r="AF34" s="89">
        <f>IF(Gesamtüberblick!AH41="","",Gesamtüberblick!AH41)</f>
        <v>-0.65479149000000003</v>
      </c>
    </row>
    <row r="35" spans="1:32">
      <c r="A35" t="s">
        <v>117</v>
      </c>
      <c r="B35" t="s">
        <v>118</v>
      </c>
      <c r="C35" t="s">
        <v>119</v>
      </c>
      <c r="D35" s="72" t="s">
        <v>120</v>
      </c>
      <c r="E35" s="89">
        <f>IF(Gesamtüberblick!C42="","",Gesamtüberblick!C42)</f>
        <v>146.91299700000002</v>
      </c>
      <c r="F35" s="89">
        <f>IF(Gesamtüberblick!D42="","",Gesamtüberblick!D42)</f>
        <v>29.858681900000001</v>
      </c>
      <c r="G35" s="89">
        <f>IF(Gesamtüberblick!E42="","",Gesamtüberblick!E42)</f>
        <v>71.697432000000006</v>
      </c>
      <c r="H35" s="89">
        <f>IF(Gesamtüberblick!F42="","",Gesamtüberblick!F42)</f>
        <v>248.46911090000003</v>
      </c>
      <c r="I35" s="89">
        <f>IF(Gesamtüberblick!G42="","",Gesamtüberblick!G42)</f>
        <v>27.654350999999998</v>
      </c>
      <c r="J35" s="89">
        <f>IF(Gesamtüberblick!H42="","",Gesamtüberblick!H42)</f>
        <v>13.339808100000001</v>
      </c>
      <c r="K35" s="89">
        <f>IF(Gesamtüberblick!I42="","",Gesamtüberblick!I42)</f>
        <v>0</v>
      </c>
      <c r="L35" s="89">
        <f>IF(Gesamtüberblick!J42="","",Gesamtüberblick!J42)</f>
        <v>0</v>
      </c>
      <c r="M35" s="89">
        <f>IF(Gesamtüberblick!K42="","",Gesamtüberblick!K42)</f>
        <v>0</v>
      </c>
      <c r="N35" s="89">
        <f>IF(Gesamtüberblick!L42="","",Gesamtüberblick!L42)</f>
        <v>0</v>
      </c>
      <c r="O35" s="89">
        <f>IF(Gesamtüberblick!M42="","",Gesamtüberblick!M42)</f>
        <v>0</v>
      </c>
      <c r="P35" s="89">
        <f>IF(Gesamtüberblick!N42="","",Gesamtüberblick!N42)</f>
        <v>0</v>
      </c>
      <c r="Q35" s="89">
        <f>IF(Gesamtüberblick!O42="","",Gesamtüberblick!O42)</f>
        <v>0</v>
      </c>
      <c r="R35" s="89">
        <f>IF(Gesamtüberblick!P42="","",Gesamtüberblick!P42)</f>
        <v>8.0300732999999997</v>
      </c>
      <c r="S35" s="89">
        <f>IF(Gesamtüberblick!Q42="","",Gesamtüberblick!Q42)</f>
        <v>8.649616</v>
      </c>
      <c r="T35" s="89">
        <f>IF(Gesamtüberblick!R42="","",Gesamtüberblick!R42)</f>
        <v>131.99229</v>
      </c>
      <c r="U35" s="89">
        <f>IF(Gesamtüberblick!S42="","",Gesamtüberblick!S42)</f>
        <v>0</v>
      </c>
      <c r="V35" s="89">
        <f>IF(Gesamtüberblick!T42="","",Gesamtüberblick!T42)</f>
        <v>-278.67259000000001</v>
      </c>
      <c r="W35" s="89">
        <f>IF(Gesamtüberblick!W42="","",Gesamtüberblick!W42)</f>
        <v>8.0300732999999997</v>
      </c>
      <c r="X35" s="89">
        <f>IF(Gesamtüberblick!X42="","",Gesamtüberblick!X42)</f>
        <v>8.649616</v>
      </c>
      <c r="Y35" s="89">
        <f>IF(Gesamtüberblick!Y42="","",Gesamtüberblick!Y42)</f>
        <v>11.1498174</v>
      </c>
      <c r="Z35" s="89">
        <f>IF(Gesamtüberblick!Z42="","",Gesamtüberblick!Z42)</f>
        <v>0</v>
      </c>
      <c r="AA35" s="89">
        <f>IF(Gesamtüberblick!AA42="","",Gesamtüberblick!AA42)</f>
        <v>-143.72457300000002</v>
      </c>
      <c r="AB35" s="89">
        <f>IF(Gesamtüberblick!AD42="","",Gesamtüberblick!AD42)</f>
        <v>8.0300732999999997</v>
      </c>
      <c r="AC35" s="89">
        <f>IF(Gesamtüberblick!AE42="","",Gesamtüberblick!AE42)</f>
        <v>8.649616</v>
      </c>
      <c r="AD35" s="89">
        <f>IF(Gesamtüberblick!AF42="","",Gesamtüberblick!AF42)</f>
        <v>0</v>
      </c>
      <c r="AE35" s="89">
        <f>IF(Gesamtüberblick!AG42="","",Gesamtüberblick!AG42)</f>
        <v>0</v>
      </c>
      <c r="AF35" s="89">
        <f>IF(Gesamtüberblick!AH42="","",Gesamtüberblick!AH42)</f>
        <v>-238.86828</v>
      </c>
    </row>
    <row r="36" spans="1:32">
      <c r="A36" t="s">
        <v>121</v>
      </c>
      <c r="B36" t="s">
        <v>122</v>
      </c>
      <c r="C36" t="s">
        <v>123</v>
      </c>
      <c r="D36" s="72" t="s">
        <v>124</v>
      </c>
      <c r="E36" s="89">
        <f>IF(Gesamtüberblick!C43="","",Gesamtüberblick!C43)</f>
        <v>8.7333398000000006E-8</v>
      </c>
      <c r="F36" s="89">
        <f>IF(Gesamtüberblick!D43="","",Gesamtüberblick!D43)</f>
        <v>5.1302867999999997E-8</v>
      </c>
      <c r="G36" s="89">
        <f>IF(Gesamtüberblick!E43="","",Gesamtüberblick!E43)</f>
        <v>6.3698948000000003E-8</v>
      </c>
      <c r="H36" s="89">
        <f>IF(Gesamtüberblick!F43="","",Gesamtüberblick!F43)</f>
        <v>2.02335214E-7</v>
      </c>
      <c r="I36" s="89">
        <f>IF(Gesamtüberblick!G43="","",Gesamtüberblick!G43)</f>
        <v>4.9777080999999999E-8</v>
      </c>
      <c r="J36" s="89">
        <f>IF(Gesamtüberblick!H43="","",Gesamtüberblick!H43)</f>
        <v>1.9835038000000001E-8</v>
      </c>
      <c r="K36" s="89">
        <f>IF(Gesamtüberblick!I43="","",Gesamtüberblick!I43)</f>
        <v>0</v>
      </c>
      <c r="L36" s="89">
        <f>IF(Gesamtüberblick!J43="","",Gesamtüberblick!J43)</f>
        <v>0</v>
      </c>
      <c r="M36" s="89">
        <f>IF(Gesamtüberblick!K43="","",Gesamtüberblick!K43)</f>
        <v>0</v>
      </c>
      <c r="N36" s="89">
        <f>IF(Gesamtüberblick!L43="","",Gesamtüberblick!L43)</f>
        <v>0</v>
      </c>
      <c r="O36" s="89">
        <f>IF(Gesamtüberblick!M43="","",Gesamtüberblick!M43)</f>
        <v>0</v>
      </c>
      <c r="P36" s="89">
        <f>IF(Gesamtüberblick!N43="","",Gesamtüberblick!N43)</f>
        <v>0</v>
      </c>
      <c r="Q36" s="89">
        <f>IF(Gesamtüberblick!O43="","",Gesamtüberblick!O43)</f>
        <v>0</v>
      </c>
      <c r="R36" s="89">
        <f>IF(Gesamtüberblick!P43="","",Gesamtüberblick!P43)</f>
        <v>1.9284371000000002E-8</v>
      </c>
      <c r="S36" s="89">
        <f>IF(Gesamtüberblick!Q43="","",Gesamtüberblick!Q43)</f>
        <v>1.5569073999999999E-8</v>
      </c>
      <c r="T36" s="89">
        <f>IF(Gesamtüberblick!R43="","",Gesamtüberblick!R43)</f>
        <v>1.7901143000000001E-7</v>
      </c>
      <c r="U36" s="89">
        <f>IF(Gesamtüberblick!S43="","",Gesamtüberblick!S43)</f>
        <v>0</v>
      </c>
      <c r="V36" s="89">
        <f>IF(Gesamtüberblick!T43="","",Gesamtüberblick!T43)</f>
        <v>-2.8538599E-7</v>
      </c>
      <c r="W36" s="89">
        <f>IF(Gesamtüberblick!W43="","",Gesamtüberblick!W43)</f>
        <v>1.9284371000000002E-8</v>
      </c>
      <c r="X36" s="89">
        <f>IF(Gesamtüberblick!X43="","",Gesamtüberblick!X43)</f>
        <v>1.5569073999999999E-8</v>
      </c>
      <c r="Y36" s="89">
        <f>IF(Gesamtüberblick!Y43="","",Gesamtüberblick!Y43)</f>
        <v>2.3504835000000001E-8</v>
      </c>
      <c r="Z36" s="89">
        <f>IF(Gesamtüberblick!Z43="","",Gesamtüberblick!Z43)</f>
        <v>0</v>
      </c>
      <c r="AA36" s="89">
        <f>IF(Gesamtüberblick!AA43="","",Gesamtüberblick!AA43)</f>
        <v>-2.2558345000000001E-7</v>
      </c>
      <c r="AB36" s="89">
        <f>IF(Gesamtüberblick!AD43="","",Gesamtüberblick!AD43)</f>
        <v>1.9284371000000002E-8</v>
      </c>
      <c r="AC36" s="89">
        <f>IF(Gesamtüberblick!AE43="","",Gesamtüberblick!AE43)</f>
        <v>1.5569073999999999E-8</v>
      </c>
      <c r="AD36" s="89">
        <f>IF(Gesamtüberblick!AF43="","",Gesamtüberblick!AF43)</f>
        <v>0</v>
      </c>
      <c r="AE36" s="89">
        <f>IF(Gesamtüberblick!AG43="","",Gesamtüberblick!AG43)</f>
        <v>0</v>
      </c>
      <c r="AF36" s="89">
        <f>IF(Gesamtüberblick!AH43="","",Gesamtüberblick!AH43)</f>
        <v>-1.8041669000000001E-7</v>
      </c>
    </row>
    <row r="37" spans="1:32">
      <c r="A37" t="s">
        <v>125</v>
      </c>
      <c r="B37" t="s">
        <v>126</v>
      </c>
      <c r="C37" t="s">
        <v>127</v>
      </c>
      <c r="D37" s="72" t="s">
        <v>124</v>
      </c>
      <c r="E37" s="89">
        <f>IF(Gesamtüberblick!C44="","",Gesamtüberblick!C44)</f>
        <v>9.9989725999999996E-8</v>
      </c>
      <c r="F37" s="89">
        <f>IF(Gesamtüberblick!D44="","",Gesamtüberblick!D44)</f>
        <v>8.3118711000000002E-8</v>
      </c>
      <c r="G37" s="89">
        <f>IF(Gesamtüberblick!E44="","",Gesamtüberblick!E44)</f>
        <v>3.7644780000000003E-7</v>
      </c>
      <c r="H37" s="89">
        <f>IF(Gesamtüberblick!F44="","",Gesamtüberblick!F44)</f>
        <v>5.5955623700000008E-7</v>
      </c>
      <c r="I37" s="89">
        <f>IF(Gesamtüberblick!G44="","",Gesamtüberblick!G44)</f>
        <v>7.4939002000000001E-8</v>
      </c>
      <c r="J37" s="89">
        <f>IF(Gesamtüberblick!H44="","",Gesamtüberblick!H44)</f>
        <v>2.9167265000000001E-8</v>
      </c>
      <c r="K37" s="89">
        <f>IF(Gesamtüberblick!I44="","",Gesamtüberblick!I44)</f>
        <v>0</v>
      </c>
      <c r="L37" s="89">
        <f>IF(Gesamtüberblick!J44="","",Gesamtüberblick!J44)</f>
        <v>0</v>
      </c>
      <c r="M37" s="89">
        <f>IF(Gesamtüberblick!K44="","",Gesamtüberblick!K44)</f>
        <v>0</v>
      </c>
      <c r="N37" s="89">
        <f>IF(Gesamtüberblick!L44="","",Gesamtüberblick!L44)</f>
        <v>0</v>
      </c>
      <c r="O37" s="89">
        <f>IF(Gesamtüberblick!M44="","",Gesamtüberblick!M44)</f>
        <v>0</v>
      </c>
      <c r="P37" s="89">
        <f>IF(Gesamtüberblick!N44="","",Gesamtüberblick!N44)</f>
        <v>0</v>
      </c>
      <c r="Q37" s="89">
        <f>IF(Gesamtüberblick!O44="","",Gesamtüberblick!O44)</f>
        <v>0</v>
      </c>
      <c r="R37" s="89">
        <f>IF(Gesamtüberblick!P44="","",Gesamtüberblick!P44)</f>
        <v>1.0266550000000001E-8</v>
      </c>
      <c r="S37" s="89">
        <f>IF(Gesamtüberblick!Q44="","",Gesamtüberblick!Q44)</f>
        <v>2.3439118E-8</v>
      </c>
      <c r="T37" s="89">
        <f>IF(Gesamtüberblick!R44="","",Gesamtüberblick!R44)</f>
        <v>9.4611054999999998E-7</v>
      </c>
      <c r="U37" s="89">
        <f>IF(Gesamtüberblick!S44="","",Gesamtüberblick!S44)</f>
        <v>0</v>
      </c>
      <c r="V37" s="89">
        <f>IF(Gesamtüberblick!T44="","",Gesamtüberblick!T44)</f>
        <v>-4.9869038999999996E-7</v>
      </c>
      <c r="W37" s="89">
        <f>IF(Gesamtüberblick!W44="","",Gesamtüberblick!W44)</f>
        <v>1.0266550000000001E-8</v>
      </c>
      <c r="X37" s="89">
        <f>IF(Gesamtüberblick!X44="","",Gesamtüberblick!X44)</f>
        <v>2.3439118E-8</v>
      </c>
      <c r="Y37" s="89">
        <f>IF(Gesamtüberblick!Y44="","",Gesamtüberblick!Y44)</f>
        <v>9.7315658999999997E-9</v>
      </c>
      <c r="Z37" s="89">
        <f>IF(Gesamtüberblick!Z44="","",Gesamtüberblick!Z44)</f>
        <v>0</v>
      </c>
      <c r="AA37" s="89">
        <f>IF(Gesamtüberblick!AA44="","",Gesamtüberblick!AA44)</f>
        <v>-2.7582564000000002E-7</v>
      </c>
      <c r="AB37" s="89">
        <f>IF(Gesamtüberblick!AD44="","",Gesamtüberblick!AD44)</f>
        <v>1.0266550000000001E-8</v>
      </c>
      <c r="AC37" s="89">
        <f>IF(Gesamtüberblick!AE44="","",Gesamtüberblick!AE44)</f>
        <v>2.3439118E-8</v>
      </c>
      <c r="AD37" s="89">
        <f>IF(Gesamtüberblick!AF44="","",Gesamtüberblick!AF44)</f>
        <v>0</v>
      </c>
      <c r="AE37" s="89">
        <f>IF(Gesamtüberblick!AG44="","",Gesamtüberblick!AG44)</f>
        <v>0</v>
      </c>
      <c r="AF37" s="89">
        <f>IF(Gesamtüberblick!AH44="","",Gesamtüberblick!AH44)</f>
        <v>-5.5259659999999996E-7</v>
      </c>
    </row>
    <row r="38" spans="1:32">
      <c r="A38" t="s">
        <v>128</v>
      </c>
      <c r="B38" t="s">
        <v>129</v>
      </c>
      <c r="C38" t="s">
        <v>130</v>
      </c>
      <c r="D38" s="72" t="s">
        <v>131</v>
      </c>
      <c r="E38" s="89">
        <f>IF(Gesamtüberblick!C45="","",Gesamtüberblick!C45)</f>
        <v>36782.152000000002</v>
      </c>
      <c r="F38" s="89">
        <f>IF(Gesamtüberblick!D45="","",Gesamtüberblick!D45)</f>
        <v>77.243651</v>
      </c>
      <c r="G38" s="89">
        <f>IF(Gesamtüberblick!E45="","",Gesamtüberblick!E45)</f>
        <v>2245.3366000000001</v>
      </c>
      <c r="H38" s="89">
        <f>IF(Gesamtüberblick!F45="","",Gesamtüberblick!F45)</f>
        <v>39104.732251000001</v>
      </c>
      <c r="I38" s="89">
        <f>IF(Gesamtüberblick!G45="","",Gesamtüberblick!G45)</f>
        <v>117.48985</v>
      </c>
      <c r="J38" s="89">
        <f>IF(Gesamtüberblick!H45="","",Gesamtüberblick!H45)</f>
        <v>4.5385133</v>
      </c>
      <c r="K38" s="89">
        <f>IF(Gesamtüberblick!I45="","",Gesamtüberblick!I45)</f>
        <v>0</v>
      </c>
      <c r="L38" s="89">
        <f>IF(Gesamtüberblick!J45="","",Gesamtüberblick!J45)</f>
        <v>0</v>
      </c>
      <c r="M38" s="89">
        <f>IF(Gesamtüberblick!K45="","",Gesamtüberblick!K45)</f>
        <v>0</v>
      </c>
      <c r="N38" s="89">
        <f>IF(Gesamtüberblick!L45="","",Gesamtüberblick!L45)</f>
        <v>0</v>
      </c>
      <c r="O38" s="89">
        <f>IF(Gesamtüberblick!M45="","",Gesamtüberblick!M45)</f>
        <v>0</v>
      </c>
      <c r="P38" s="89">
        <f>IF(Gesamtüberblick!N45="","",Gesamtüberblick!N45)</f>
        <v>0</v>
      </c>
      <c r="Q38" s="89">
        <f>IF(Gesamtüberblick!O45="","",Gesamtüberblick!O45)</f>
        <v>0</v>
      </c>
      <c r="R38" s="89">
        <f>IF(Gesamtüberblick!P45="","",Gesamtüberblick!P45)</f>
        <v>3.982081</v>
      </c>
      <c r="S38" s="89">
        <f>IF(Gesamtüberblick!Q45="","",Gesamtüberblick!Q45)</f>
        <v>36.747999999999998</v>
      </c>
      <c r="T38" s="89">
        <f>IF(Gesamtüberblick!R45="","",Gesamtüberblick!R45)</f>
        <v>85.804980999999998</v>
      </c>
      <c r="U38" s="89">
        <f>IF(Gesamtüberblick!S45="","",Gesamtüberblick!S45)</f>
        <v>0</v>
      </c>
      <c r="V38" s="89">
        <f>IF(Gesamtüberblick!T45="","",Gesamtüberblick!T45)</f>
        <v>-339.40125999999998</v>
      </c>
      <c r="W38" s="89">
        <f>IF(Gesamtüberblick!W45="","",Gesamtüberblick!W45)</f>
        <v>3.982081</v>
      </c>
      <c r="X38" s="89">
        <f>IF(Gesamtüberblick!X45="","",Gesamtüberblick!X45)</f>
        <v>36.747999999999998</v>
      </c>
      <c r="Y38" s="89">
        <f>IF(Gesamtüberblick!Y45="","",Gesamtüberblick!Y45)</f>
        <v>5.5308245999999999</v>
      </c>
      <c r="Z38" s="89">
        <f>IF(Gesamtüberblick!Z45="","",Gesamtüberblick!Z45)</f>
        <v>0</v>
      </c>
      <c r="AA38" s="89">
        <f>IF(Gesamtüberblick!AA45="","",Gesamtüberblick!AA45)</f>
        <v>-15901.707</v>
      </c>
      <c r="AB38" s="89">
        <f>IF(Gesamtüberblick!AD45="","",Gesamtüberblick!AD45)</f>
        <v>3.982081</v>
      </c>
      <c r="AC38" s="89">
        <f>IF(Gesamtüberblick!AE45="","",Gesamtüberblick!AE45)</f>
        <v>36.747999999999998</v>
      </c>
      <c r="AD38" s="89">
        <f>IF(Gesamtüberblick!AF45="","",Gesamtüberblick!AF45)</f>
        <v>0</v>
      </c>
      <c r="AE38" s="89">
        <f>IF(Gesamtüberblick!AG45="","",Gesamtüberblick!AG45)</f>
        <v>0</v>
      </c>
      <c r="AF38" s="89">
        <f>IF(Gesamtüberblick!AH45="","",Gesamtüberblick!AH45)</f>
        <v>-39101.088000000003</v>
      </c>
    </row>
  </sheetData>
  <sortState xmlns:xlrd2="http://schemas.microsoft.com/office/spreadsheetml/2017/richdata2" ref="A2:AE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6D84D-DF7E-43FF-945F-A2EB7F6B32AB}">
  <sheetPr>
    <tabColor rgb="FF92D050"/>
  </sheetPr>
  <dimension ref="A1:K783"/>
  <sheetViews>
    <sheetView workbookViewId="0">
      <selection activeCell="L39" sqref="L39"/>
    </sheetView>
  </sheetViews>
  <sheetFormatPr defaultColWidth="9.1796875" defaultRowHeight="14.5"/>
  <cols>
    <col min="1" max="1" width="9.7265625" style="23" customWidth="1"/>
    <col min="2" max="2" width="10.7265625" style="23" customWidth="1"/>
    <col min="3" max="3" width="57.1796875" style="23" customWidth="1"/>
    <col min="4" max="4" width="15.453125" style="23" customWidth="1"/>
    <col min="5" max="5" width="13.54296875" style="23" bestFit="1" customWidth="1"/>
    <col min="6" max="16384" width="9.1796875" style="23"/>
  </cols>
  <sheetData>
    <row r="1" spans="1:5">
      <c r="A1" s="47" t="s">
        <v>132</v>
      </c>
      <c r="B1" s="48" t="s">
        <v>133</v>
      </c>
      <c r="C1" s="47" t="s">
        <v>134</v>
      </c>
      <c r="D1" s="49" t="s">
        <v>135</v>
      </c>
      <c r="E1" s="47" t="s">
        <v>136</v>
      </c>
    </row>
    <row r="2" spans="1:5">
      <c r="A2" s="23" t="s">
        <v>137</v>
      </c>
      <c r="B2" s="23" t="s">
        <v>138</v>
      </c>
      <c r="C2" s="23" t="s">
        <v>19</v>
      </c>
      <c r="D2" s="50">
        <f>IF(Gesamtüberblick!C13="","ND",Gesamtüberblick!C13)</f>
        <v>3.2564800000000001E-7</v>
      </c>
      <c r="E2" t="s">
        <v>139</v>
      </c>
    </row>
    <row r="3" spans="1:5">
      <c r="A3" s="23" t="s">
        <v>137</v>
      </c>
      <c r="B3" s="23" t="s">
        <v>138</v>
      </c>
      <c r="C3" s="23" t="s">
        <v>39</v>
      </c>
      <c r="D3" s="50">
        <f>IF(Gesamtüberblick!C18="","ND",Gesamtüberblick!C18)</f>
        <v>0.32669504999999999</v>
      </c>
      <c r="E3" t="s">
        <v>140</v>
      </c>
    </row>
    <row r="4" spans="1:5">
      <c r="A4" s="23" t="s">
        <v>137</v>
      </c>
      <c r="B4" s="23" t="s">
        <v>138</v>
      </c>
      <c r="C4" s="23" t="s">
        <v>73</v>
      </c>
      <c r="D4" s="50">
        <f>IF(Gesamtüberblick!C28="","ND",Gesamtüberblick!C28)</f>
        <v>0</v>
      </c>
      <c r="E4" t="s">
        <v>74</v>
      </c>
    </row>
    <row r="5" spans="1:5">
      <c r="A5" s="23" t="s">
        <v>137</v>
      </c>
      <c r="B5" s="23" t="s">
        <v>138</v>
      </c>
      <c r="C5" s="23" t="s">
        <v>83</v>
      </c>
      <c r="D5" s="50">
        <f>IF(Gesamtüberblick!C31="","ND",Gesamtüberblick!C31)</f>
        <v>0.72068405999999996</v>
      </c>
      <c r="E5" t="s">
        <v>84</v>
      </c>
    </row>
    <row r="6" spans="1:5">
      <c r="A6" s="23" t="s">
        <v>137</v>
      </c>
      <c r="B6" s="23" t="s">
        <v>138</v>
      </c>
      <c r="C6" s="23" t="s">
        <v>90</v>
      </c>
      <c r="D6" s="50">
        <f>IF(Gesamtüberblick!C33="","ND",Gesamtüberblick!C33)</f>
        <v>2.2330494000000001</v>
      </c>
      <c r="E6" t="s">
        <v>74</v>
      </c>
    </row>
    <row r="7" spans="1:5">
      <c r="A7" s="23" t="s">
        <v>137</v>
      </c>
      <c r="B7" s="23" t="s">
        <v>138</v>
      </c>
      <c r="C7" s="23" t="s">
        <v>93</v>
      </c>
      <c r="D7" s="50">
        <f>IF(Gesamtüberblick!C34="","ND",Gesamtüberblick!C34)</f>
        <v>9.4659832999999995E-3</v>
      </c>
      <c r="E7" t="s">
        <v>74</v>
      </c>
    </row>
    <row r="8" spans="1:5">
      <c r="A8" s="23" t="s">
        <v>137</v>
      </c>
      <c r="B8" s="23" t="s">
        <v>138</v>
      </c>
      <c r="C8" s="23" t="s">
        <v>55</v>
      </c>
      <c r="D8" s="50">
        <f>IF(Gesamtüberblick!C22="","ND",Gesamtüberblick!C22)</f>
        <v>44.574500999999998</v>
      </c>
      <c r="E8" t="s">
        <v>48</v>
      </c>
    </row>
    <row r="9" spans="1:5">
      <c r="A9" s="23" t="s">
        <v>137</v>
      </c>
      <c r="B9" s="23" t="s">
        <v>138</v>
      </c>
      <c r="C9" s="23" t="s">
        <v>58</v>
      </c>
      <c r="D9" s="50">
        <f>IF(Gesamtüberblick!C23="","ND",Gesamtüberblick!C23)</f>
        <v>7505.9206999999997</v>
      </c>
      <c r="E9" t="s">
        <v>48</v>
      </c>
    </row>
    <row r="10" spans="1:5">
      <c r="A10" s="23" t="s">
        <v>137</v>
      </c>
      <c r="B10" s="23" t="s">
        <v>138</v>
      </c>
      <c r="C10" s="23" t="s">
        <v>77</v>
      </c>
      <c r="D10" s="50">
        <f>IF(Gesamtüberblick!C29="","ND",Gesamtüberblick!C29)</f>
        <v>0</v>
      </c>
      <c r="E10" t="s">
        <v>48</v>
      </c>
    </row>
    <row r="11" spans="1:5">
      <c r="A11" s="23" t="s">
        <v>137</v>
      </c>
      <c r="B11" s="23" t="s">
        <v>138</v>
      </c>
      <c r="C11" s="23" t="s">
        <v>35</v>
      </c>
      <c r="D11" s="50">
        <f>IF(Gesamtüberblick!C17="","ND",Gesamtüberblick!C17)</f>
        <v>0.26259525</v>
      </c>
      <c r="E11" t="s">
        <v>141</v>
      </c>
    </row>
    <row r="12" spans="1:5">
      <c r="A12" s="23" t="s">
        <v>137</v>
      </c>
      <c r="B12" s="23" t="s">
        <v>138</v>
      </c>
      <c r="C12" s="23" t="s">
        <v>31</v>
      </c>
      <c r="D12" s="50">
        <f>IF(Gesamtüberblick!C16="","ND",Gesamtüberblick!C16)</f>
        <v>3.5030688999999997E-2</v>
      </c>
      <c r="E12" t="s">
        <v>142</v>
      </c>
    </row>
    <row r="13" spans="1:5">
      <c r="A13" s="23" t="s">
        <v>137</v>
      </c>
      <c r="B13" s="23" t="s">
        <v>138</v>
      </c>
      <c r="C13" s="23" t="s">
        <v>27</v>
      </c>
      <c r="D13" s="50">
        <f>IF(Gesamtüberblick!C15="","ND",Gesamtüberblick!C15)</f>
        <v>1.1479151999999999E-2</v>
      </c>
      <c r="E13" t="s">
        <v>143</v>
      </c>
    </row>
    <row r="14" spans="1:5">
      <c r="A14" s="23" t="s">
        <v>137</v>
      </c>
      <c r="B14" s="23" t="s">
        <v>138</v>
      </c>
      <c r="C14" s="23" t="s">
        <v>105</v>
      </c>
      <c r="D14" s="50">
        <f>IF(Gesamtüberblick!C38="","ND",Gesamtüberblick!C38)</f>
        <v>0</v>
      </c>
      <c r="E14" t="s">
        <v>48</v>
      </c>
    </row>
    <row r="15" spans="1:5">
      <c r="A15" s="23" t="s">
        <v>137</v>
      </c>
      <c r="B15" s="23" t="s">
        <v>138</v>
      </c>
      <c r="C15" s="23" t="s">
        <v>108</v>
      </c>
      <c r="D15" s="50">
        <f>IF(Gesamtüberblick!C39="","ND",Gesamtüberblick!C39)</f>
        <v>0</v>
      </c>
      <c r="E15" t="s">
        <v>48</v>
      </c>
    </row>
    <row r="16" spans="1:5">
      <c r="A16" s="23" t="s">
        <v>137</v>
      </c>
      <c r="B16" s="23" t="s">
        <v>138</v>
      </c>
      <c r="C16" s="23" t="s">
        <v>87</v>
      </c>
      <c r="D16" s="50">
        <f>IF(Gesamtüberblick!C32="","ND",Gesamtüberblick!C32)</f>
        <v>1.1272562E-2</v>
      </c>
      <c r="E16" t="s">
        <v>74</v>
      </c>
    </row>
    <row r="17" spans="1:5">
      <c r="A17" s="23" t="s">
        <v>137</v>
      </c>
      <c r="B17" s="23" t="s">
        <v>138</v>
      </c>
      <c r="C17" s="23" t="s">
        <v>13</v>
      </c>
      <c r="D17" s="50">
        <f>IF(Gesamtüberblick!C11="","ND",Gesamtüberblick!C11)</f>
        <v>-761.75459999999998</v>
      </c>
      <c r="E17" t="s">
        <v>144</v>
      </c>
    </row>
    <row r="18" spans="1:5">
      <c r="A18" s="23" t="s">
        <v>137</v>
      </c>
      <c r="B18" s="23" t="s">
        <v>138</v>
      </c>
      <c r="C18" s="23" t="s">
        <v>10</v>
      </c>
      <c r="D18" s="50">
        <f>IF(Gesamtüberblick!C10="","ND",Gesamtüberblick!C10)</f>
        <v>33.371127999999999</v>
      </c>
      <c r="E18" t="s">
        <v>144</v>
      </c>
    </row>
    <row r="19" spans="1:5">
      <c r="A19" s="23" t="s">
        <v>137</v>
      </c>
      <c r="B19" s="23" t="s">
        <v>138</v>
      </c>
      <c r="C19" s="23" t="s">
        <v>16</v>
      </c>
      <c r="D19" s="50">
        <f>IF(Gesamtüberblick!C12="","ND",Gesamtüberblick!C12)</f>
        <v>0.72311186000000005</v>
      </c>
      <c r="E19" t="s">
        <v>144</v>
      </c>
    </row>
    <row r="20" spans="1:5">
      <c r="A20" s="23" t="s">
        <v>137</v>
      </c>
      <c r="B20" s="23" t="s">
        <v>138</v>
      </c>
      <c r="C20" s="23" t="s">
        <v>96</v>
      </c>
      <c r="D20" s="50">
        <f>IF(Gesamtüberblick!C35="","ND",Gesamtüberblick!C35)</f>
        <v>0</v>
      </c>
      <c r="E20" t="s">
        <v>74</v>
      </c>
    </row>
    <row r="21" spans="1:5">
      <c r="A21" s="23" t="s">
        <v>137</v>
      </c>
      <c r="B21" s="23" t="s">
        <v>138</v>
      </c>
      <c r="C21" s="23" t="s">
        <v>80</v>
      </c>
      <c r="D21" s="50">
        <f>IF(Gesamtüberblick!C30="","ND",Gesamtüberblick!C30)</f>
        <v>0</v>
      </c>
      <c r="E21" t="s">
        <v>48</v>
      </c>
    </row>
    <row r="22" spans="1:5">
      <c r="A22" s="23" t="s">
        <v>137</v>
      </c>
      <c r="B22" s="23" t="s">
        <v>138</v>
      </c>
      <c r="C22" s="23" t="s">
        <v>64</v>
      </c>
      <c r="D22" s="50">
        <f>IF(Gesamtüberblick!C25="","ND",Gesamtüberblick!C25)</f>
        <v>560.87769000000003</v>
      </c>
      <c r="E22" t="s">
        <v>48</v>
      </c>
    </row>
    <row r="23" spans="1:5">
      <c r="A23" s="23" t="s">
        <v>137</v>
      </c>
      <c r="B23" s="23" t="s">
        <v>138</v>
      </c>
      <c r="C23" s="23" t="s">
        <v>67</v>
      </c>
      <c r="D23" s="50">
        <f>IF(Gesamtüberblick!C26="","ND",Gesamtüberblick!C26)</f>
        <v>118.95749000000001</v>
      </c>
      <c r="E23" t="s">
        <v>48</v>
      </c>
    </row>
    <row r="24" spans="1:5">
      <c r="A24" s="23" t="s">
        <v>137</v>
      </c>
      <c r="B24" s="23" t="s">
        <v>138</v>
      </c>
      <c r="C24" s="23" t="s">
        <v>47</v>
      </c>
      <c r="D24" s="50">
        <f>IF(Gesamtüberblick!C20="","ND",Gesamtüberblick!C20)</f>
        <v>263.11788999999999</v>
      </c>
      <c r="E24" t="s">
        <v>48</v>
      </c>
    </row>
    <row r="25" spans="1:5">
      <c r="A25" s="23" t="s">
        <v>137</v>
      </c>
      <c r="B25" s="23" t="s">
        <v>138</v>
      </c>
      <c r="C25" s="23" t="s">
        <v>43</v>
      </c>
      <c r="D25" s="50">
        <f>IF(Gesamtüberblick!C19="","ND",Gesamtüberblick!C19)</f>
        <v>7.9601830999999999E-5</v>
      </c>
      <c r="E25" t="s">
        <v>145</v>
      </c>
    </row>
    <row r="26" spans="1:5">
      <c r="A26" s="23" t="s">
        <v>137</v>
      </c>
      <c r="B26" s="23" t="s">
        <v>138</v>
      </c>
      <c r="C26" s="23" t="s">
        <v>123</v>
      </c>
      <c r="D26" s="50">
        <f>IF(Gesamtüberblick!C43="","ND",Gesamtüberblick!C43)</f>
        <v>8.7333398000000006E-8</v>
      </c>
      <c r="E26" t="s">
        <v>124</v>
      </c>
    </row>
    <row r="27" spans="1:5">
      <c r="A27" s="23" t="s">
        <v>137</v>
      </c>
      <c r="B27" s="23" t="s">
        <v>138</v>
      </c>
      <c r="C27" s="23" t="s">
        <v>127</v>
      </c>
      <c r="D27" s="50">
        <f>IF(Gesamtüberblick!C44="","ND",Gesamtüberblick!C44)</f>
        <v>9.9989725999999996E-8</v>
      </c>
      <c r="E27" t="s">
        <v>124</v>
      </c>
    </row>
    <row r="28" spans="1:5">
      <c r="A28" s="23" t="s">
        <v>137</v>
      </c>
      <c r="B28" s="23" t="s">
        <v>138</v>
      </c>
      <c r="C28" s="23" t="s">
        <v>119</v>
      </c>
      <c r="D28" s="50">
        <f>IF(Gesamtüberblick!C42="","ND",Gesamtüberblick!C42)</f>
        <v>146.91299700000002</v>
      </c>
      <c r="E28" t="s">
        <v>120</v>
      </c>
    </row>
    <row r="29" spans="1:5">
      <c r="A29" s="23" t="s">
        <v>137</v>
      </c>
      <c r="B29" s="23" t="s">
        <v>138</v>
      </c>
      <c r="C29" s="23" t="s">
        <v>115</v>
      </c>
      <c r="D29" s="50">
        <f>IF(Gesamtüberblick!C41="","ND",Gesamtüberblick!C41)</f>
        <v>0.18681466999999999</v>
      </c>
      <c r="E29" t="s">
        <v>146</v>
      </c>
    </row>
    <row r="30" spans="1:5">
      <c r="A30" s="23" t="s">
        <v>137</v>
      </c>
      <c r="B30" s="23" t="s">
        <v>138</v>
      </c>
      <c r="C30" s="23" t="s">
        <v>130</v>
      </c>
      <c r="D30" s="50">
        <f>IF(Gesamtüberblick!C45="","ND",Gesamtüberblick!C45)</f>
        <v>36782.152000000002</v>
      </c>
      <c r="E30" t="s">
        <v>131</v>
      </c>
    </row>
    <row r="31" spans="1:5">
      <c r="A31" s="23" t="s">
        <v>137</v>
      </c>
      <c r="B31" s="23" t="s">
        <v>138</v>
      </c>
      <c r="C31" s="23" t="s">
        <v>111</v>
      </c>
      <c r="D31" s="50">
        <f>IF(Gesamtüberblick!C40="","ND",Gesamtüberblick!C40)</f>
        <v>6.9011123999999998E-7</v>
      </c>
      <c r="E31" t="s">
        <v>147</v>
      </c>
    </row>
    <row r="32" spans="1:5">
      <c r="A32" s="23" t="s">
        <v>137</v>
      </c>
      <c r="B32" s="23" t="s">
        <v>138</v>
      </c>
      <c r="C32" s="23" t="s">
        <v>102</v>
      </c>
      <c r="D32" s="50">
        <f>IF(Gesamtüberblick!C37="","ND",Gesamtüberblick!C37)</f>
        <v>0</v>
      </c>
      <c r="E32" t="s">
        <v>74</v>
      </c>
    </row>
    <row r="33" spans="1:5">
      <c r="A33" s="23" t="s">
        <v>137</v>
      </c>
      <c r="B33" s="23" t="s">
        <v>138</v>
      </c>
      <c r="C33" s="23" t="s">
        <v>99</v>
      </c>
      <c r="D33" s="50">
        <f>IF(Gesamtüberblick!C36="","ND",Gesamtüberblick!C36)</f>
        <v>0</v>
      </c>
      <c r="E33" t="s">
        <v>74</v>
      </c>
    </row>
    <row r="34" spans="1:5">
      <c r="A34" s="23" t="s">
        <v>137</v>
      </c>
      <c r="B34" s="23" t="s">
        <v>138</v>
      </c>
      <c r="C34" s="23" t="s">
        <v>23</v>
      </c>
      <c r="D34" s="50">
        <f>IF(Gesamtüberblick!C14="","ND",Gesamtüberblick!C14)</f>
        <v>0.10042867</v>
      </c>
      <c r="E34" t="s">
        <v>148</v>
      </c>
    </row>
    <row r="35" spans="1:5">
      <c r="A35" s="23" t="s">
        <v>137</v>
      </c>
      <c r="B35" s="23" t="s">
        <v>138</v>
      </c>
      <c r="C35" s="23" t="s">
        <v>51</v>
      </c>
      <c r="D35" s="50">
        <f>IF(Gesamtüberblick!C21="","ND",Gesamtüberblick!C21)</f>
        <v>12.698924999999999</v>
      </c>
      <c r="E35" t="s">
        <v>149</v>
      </c>
    </row>
    <row r="36" spans="1:5">
      <c r="A36" s="23" t="s">
        <v>150</v>
      </c>
      <c r="B36" s="23" t="s">
        <v>138</v>
      </c>
      <c r="C36" s="23" t="s">
        <v>19</v>
      </c>
      <c r="D36" s="50">
        <f>IF(Gesamtüberblick!F13="","ND",Gesamtüberblick!F13)</f>
        <v>1.2982817100000001E-6</v>
      </c>
      <c r="E36" t="s">
        <v>139</v>
      </c>
    </row>
    <row r="37" spans="1:5">
      <c r="A37" s="23" t="s">
        <v>150</v>
      </c>
      <c r="B37" s="23" t="s">
        <v>138</v>
      </c>
      <c r="C37" s="23" t="s">
        <v>39</v>
      </c>
      <c r="D37" s="50">
        <f>IF(Gesamtüberblick!F18="","ND",Gesamtüberblick!F18)</f>
        <v>0.48801700599999998</v>
      </c>
      <c r="E37" t="s">
        <v>140</v>
      </c>
    </row>
    <row r="38" spans="1:5">
      <c r="A38" s="23" t="s">
        <v>150</v>
      </c>
      <c r="B38" s="23" t="s">
        <v>138</v>
      </c>
      <c r="C38" s="23" t="s">
        <v>73</v>
      </c>
      <c r="D38" s="50">
        <f>IF(Gesamtüberblick!F28="","ND",Gesamtüberblick!F28)</f>
        <v>0</v>
      </c>
      <c r="E38" t="s">
        <v>74</v>
      </c>
    </row>
    <row r="39" spans="1:5">
      <c r="A39" s="23" t="s">
        <v>150</v>
      </c>
      <c r="B39" s="23" t="s">
        <v>138</v>
      </c>
      <c r="C39" s="23" t="s">
        <v>83</v>
      </c>
      <c r="D39" s="50">
        <f>IF(Gesamtüberblick!F31="","ND",Gesamtüberblick!F31)</f>
        <v>2.8191697179999999</v>
      </c>
      <c r="E39" t="s">
        <v>84</v>
      </c>
    </row>
    <row r="40" spans="1:5">
      <c r="A40" s="23" t="s">
        <v>150</v>
      </c>
      <c r="B40" s="23" t="s">
        <v>138</v>
      </c>
      <c r="C40" s="23" t="s">
        <v>90</v>
      </c>
      <c r="D40" s="50">
        <f>IF(Gesamtüberblick!F33="","ND",Gesamtüberblick!F33)</f>
        <v>10.7539146</v>
      </c>
      <c r="E40" t="s">
        <v>74</v>
      </c>
    </row>
    <row r="41" spans="1:5">
      <c r="A41" s="23" t="s">
        <v>150</v>
      </c>
      <c r="B41" s="23" t="s">
        <v>138</v>
      </c>
      <c r="C41" s="23" t="s">
        <v>93</v>
      </c>
      <c r="D41" s="50">
        <f>IF(Gesamtüberblick!F34="","ND",Gesamtüberblick!F34)</f>
        <v>1.0093337612999999E-2</v>
      </c>
      <c r="E41" t="s">
        <v>74</v>
      </c>
    </row>
    <row r="42" spans="1:5">
      <c r="A42" s="23" t="s">
        <v>150</v>
      </c>
      <c r="B42" s="23" t="s">
        <v>138</v>
      </c>
      <c r="C42" s="23" t="s">
        <v>55</v>
      </c>
      <c r="D42" s="50">
        <f>IF(Gesamtüberblick!F22="","ND",Gesamtüberblick!F22)</f>
        <v>840.59792070000003</v>
      </c>
      <c r="E42" t="s">
        <v>48</v>
      </c>
    </row>
    <row r="43" spans="1:5">
      <c r="A43" s="23" t="s">
        <v>150</v>
      </c>
      <c r="B43" s="23" t="s">
        <v>138</v>
      </c>
      <c r="C43" s="23" t="s">
        <v>58</v>
      </c>
      <c r="D43" s="50">
        <f>IF(Gesamtüberblick!F23="","ND",Gesamtüberblick!F23)</f>
        <v>7511.1782164999995</v>
      </c>
      <c r="E43" t="s">
        <v>48</v>
      </c>
    </row>
    <row r="44" spans="1:5">
      <c r="A44" s="23" t="s">
        <v>150</v>
      </c>
      <c r="B44" s="23" t="s">
        <v>138</v>
      </c>
      <c r="C44" s="23" t="s">
        <v>77</v>
      </c>
      <c r="D44" s="50">
        <f>IF(Gesamtüberblick!F29="","ND",Gesamtüberblick!F29)</f>
        <v>0</v>
      </c>
      <c r="E44" t="s">
        <v>48</v>
      </c>
    </row>
    <row r="45" spans="1:5">
      <c r="A45" s="23" t="s">
        <v>150</v>
      </c>
      <c r="B45" s="23" t="s">
        <v>138</v>
      </c>
      <c r="C45" s="23" t="s">
        <v>35</v>
      </c>
      <c r="D45" s="50">
        <f>IF(Gesamtüberblick!F17="","ND",Gesamtüberblick!F17)</f>
        <v>0.94966963000000004</v>
      </c>
      <c r="E45" t="s">
        <v>141</v>
      </c>
    </row>
    <row r="46" spans="1:5">
      <c r="A46" s="23" t="s">
        <v>150</v>
      </c>
      <c r="B46" s="23" t="s">
        <v>138</v>
      </c>
      <c r="C46" s="23" t="s">
        <v>31</v>
      </c>
      <c r="D46" s="50">
        <f>IF(Gesamtüberblick!F16="","ND",Gesamtüberblick!F16)</f>
        <v>8.6974771300000003E-2</v>
      </c>
      <c r="E46" t="s">
        <v>142</v>
      </c>
    </row>
    <row r="47" spans="1:5">
      <c r="A47" s="23" t="s">
        <v>150</v>
      </c>
      <c r="B47" s="23" t="s">
        <v>138</v>
      </c>
      <c r="C47" s="23" t="s">
        <v>27</v>
      </c>
      <c r="D47" s="50">
        <f>IF(Gesamtüberblick!F15="","ND",Gesamtüberblick!F15)</f>
        <v>1.2304260548E-2</v>
      </c>
      <c r="E47" t="s">
        <v>143</v>
      </c>
    </row>
    <row r="48" spans="1:5">
      <c r="A48" s="23" t="s">
        <v>150</v>
      </c>
      <c r="B48" s="23" t="s">
        <v>138</v>
      </c>
      <c r="C48" s="23" t="s">
        <v>105</v>
      </c>
      <c r="D48" s="50">
        <f>IF(Gesamtüberblick!F38="","ND",Gesamtüberblick!F38)</f>
        <v>0</v>
      </c>
      <c r="E48" t="s">
        <v>48</v>
      </c>
    </row>
    <row r="49" spans="1:7">
      <c r="A49" s="23" t="s">
        <v>150</v>
      </c>
      <c r="B49" s="23" t="s">
        <v>138</v>
      </c>
      <c r="C49" s="23" t="s">
        <v>108</v>
      </c>
      <c r="D49" s="50">
        <f>IF(Gesamtüberblick!F39="","ND",Gesamtüberblick!F39)</f>
        <v>0</v>
      </c>
      <c r="E49" t="s">
        <v>48</v>
      </c>
    </row>
    <row r="50" spans="1:7">
      <c r="A50" s="23" t="s">
        <v>150</v>
      </c>
      <c r="B50" s="23" t="s">
        <v>138</v>
      </c>
      <c r="C50" s="23" t="s">
        <v>87</v>
      </c>
      <c r="D50" s="50">
        <f>IF(Gesamtüberblick!F32="","ND",Gesamtüberblick!F32)</f>
        <v>0.4673047615</v>
      </c>
      <c r="E50" t="s">
        <v>74</v>
      </c>
    </row>
    <row r="51" spans="1:7">
      <c r="A51" s="23" t="s">
        <v>150</v>
      </c>
      <c r="B51" s="23" t="s">
        <v>138</v>
      </c>
      <c r="C51" s="23" t="s">
        <v>13</v>
      </c>
      <c r="D51" s="50">
        <f>IF(Gesamtüberblick!F11="","ND",Gesamtüberblick!F11)</f>
        <v>-761.50522676430001</v>
      </c>
      <c r="E51" t="s">
        <v>144</v>
      </c>
    </row>
    <row r="52" spans="1:7">
      <c r="A52" s="23" t="s">
        <v>150</v>
      </c>
      <c r="B52" s="23" t="s">
        <v>138</v>
      </c>
      <c r="C52" s="23" t="s">
        <v>10</v>
      </c>
      <c r="D52" s="50">
        <f>IF(Gesamtüberblick!F10="","ND",Gesamtüberblick!F10)</f>
        <v>53.651141199999998</v>
      </c>
      <c r="E52" t="s">
        <v>144</v>
      </c>
    </row>
    <row r="53" spans="1:7">
      <c r="A53" s="23" t="s">
        <v>150</v>
      </c>
      <c r="B53" s="23" t="s">
        <v>138</v>
      </c>
      <c r="C53" s="23" t="s">
        <v>16</v>
      </c>
      <c r="D53" s="50">
        <f>IF(Gesamtüberblick!F12="","ND",Gesamtüberblick!F12)</f>
        <v>0.83696294830000006</v>
      </c>
      <c r="E53" t="s">
        <v>144</v>
      </c>
    </row>
    <row r="54" spans="1:7">
      <c r="A54" s="23" t="s">
        <v>150</v>
      </c>
      <c r="B54" s="23" t="s">
        <v>138</v>
      </c>
      <c r="C54" s="23" t="s">
        <v>96</v>
      </c>
      <c r="D54" s="50">
        <f>IF(Gesamtüberblick!F35="","ND",Gesamtüberblick!F35)</f>
        <v>0</v>
      </c>
      <c r="E54" t="s">
        <v>74</v>
      </c>
    </row>
    <row r="55" spans="1:7">
      <c r="A55" s="23" t="s">
        <v>150</v>
      </c>
      <c r="B55" s="23" t="s">
        <v>138</v>
      </c>
      <c r="C55" s="23" t="s">
        <v>80</v>
      </c>
      <c r="D55" s="50">
        <f>IF(Gesamtüberblick!F30="","ND",Gesamtüberblick!F30)</f>
        <v>0</v>
      </c>
      <c r="E55" t="s">
        <v>48</v>
      </c>
    </row>
    <row r="56" spans="1:7">
      <c r="A56" s="23" t="s">
        <v>150</v>
      </c>
      <c r="B56" s="23" t="s">
        <v>138</v>
      </c>
      <c r="C56" s="23" t="s">
        <v>64</v>
      </c>
      <c r="D56" s="50">
        <f>IF(Gesamtüberblick!F25="","ND",Gesamtüberblick!F25)</f>
        <v>841.70959000000005</v>
      </c>
      <c r="E56" t="s">
        <v>48</v>
      </c>
    </row>
    <row r="57" spans="1:7">
      <c r="A57" s="23" t="s">
        <v>150</v>
      </c>
      <c r="B57" s="23" t="s">
        <v>138</v>
      </c>
      <c r="C57" s="23" t="s">
        <v>67</v>
      </c>
      <c r="D57" s="50">
        <f>IF(Gesamtüberblick!F26="","ND",Gesamtüberblick!F26)</f>
        <v>164.292472</v>
      </c>
      <c r="E57" t="s">
        <v>48</v>
      </c>
    </row>
    <row r="58" spans="1:7">
      <c r="A58" s="23" t="s">
        <v>150</v>
      </c>
      <c r="B58" s="23" t="s">
        <v>138</v>
      </c>
      <c r="C58" s="23" t="s">
        <v>47</v>
      </c>
      <c r="D58" s="50">
        <f>IF(Gesamtüberblick!F20="","ND",Gesamtüberblick!F20)</f>
        <v>534.58785999999998</v>
      </c>
      <c r="E58" t="s">
        <v>48</v>
      </c>
    </row>
    <row r="59" spans="1:7">
      <c r="A59" s="23" t="s">
        <v>150</v>
      </c>
      <c r="B59" s="23" t="s">
        <v>138</v>
      </c>
      <c r="C59" s="23" t="s">
        <v>43</v>
      </c>
      <c r="D59" s="50">
        <f>IF(Gesamtüberblick!F19="","ND",Gesamtüberblick!F19)</f>
        <v>1.3737758499999999E-4</v>
      </c>
      <c r="E59" t="s">
        <v>145</v>
      </c>
    </row>
    <row r="60" spans="1:7">
      <c r="A60" s="23" t="s">
        <v>150</v>
      </c>
      <c r="B60" s="23" t="s">
        <v>138</v>
      </c>
      <c r="C60" s="23" t="s">
        <v>123</v>
      </c>
      <c r="D60" s="50">
        <f>IF(Gesamtüberblick!F43="","ND",Gesamtüberblick!F43)</f>
        <v>2.02335214E-7</v>
      </c>
      <c r="E60" t="s">
        <v>124</v>
      </c>
    </row>
    <row r="61" spans="1:7">
      <c r="A61" s="23" t="s">
        <v>150</v>
      </c>
      <c r="B61" s="23" t="s">
        <v>138</v>
      </c>
      <c r="C61" s="23" t="s">
        <v>127</v>
      </c>
      <c r="D61" s="50">
        <f>IF(Gesamtüberblick!F44="","ND",Gesamtüberblick!F44)</f>
        <v>5.5955623700000008E-7</v>
      </c>
      <c r="E61" t="s">
        <v>124</v>
      </c>
    </row>
    <row r="62" spans="1:7">
      <c r="A62" s="23" t="s">
        <v>150</v>
      </c>
      <c r="B62" s="23" t="s">
        <v>138</v>
      </c>
      <c r="C62" s="23" t="s">
        <v>119</v>
      </c>
      <c r="D62" s="50">
        <f>IF(Gesamtüberblick!F42="","ND",Gesamtüberblick!F42)</f>
        <v>248.46911090000003</v>
      </c>
      <c r="E62" t="s">
        <v>120</v>
      </c>
    </row>
    <row r="63" spans="1:7">
      <c r="A63" s="23" t="s">
        <v>150</v>
      </c>
      <c r="B63" s="23" t="s">
        <v>138</v>
      </c>
      <c r="C63" s="23" t="s">
        <v>115</v>
      </c>
      <c r="D63" s="50">
        <f>IF(Gesamtüberblick!F41="","ND",Gesamtüberblick!F41)</f>
        <v>0.64219532999999995</v>
      </c>
      <c r="E63" t="s">
        <v>146</v>
      </c>
      <c r="G63" s="22"/>
    </row>
    <row r="64" spans="1:7">
      <c r="A64" s="23" t="s">
        <v>150</v>
      </c>
      <c r="B64" s="23" t="s">
        <v>138</v>
      </c>
      <c r="C64" s="23" t="s">
        <v>130</v>
      </c>
      <c r="D64" s="50">
        <f>IF(Gesamtüberblick!F45="","ND",Gesamtüberblick!F45)</f>
        <v>39104.732251000001</v>
      </c>
      <c r="E64" t="s">
        <v>131</v>
      </c>
    </row>
    <row r="65" spans="1:8">
      <c r="A65" s="23" t="s">
        <v>150</v>
      </c>
      <c r="B65" s="23" t="s">
        <v>138</v>
      </c>
      <c r="C65" s="23" t="s">
        <v>111</v>
      </c>
      <c r="D65" s="50">
        <f>IF(Gesamtüberblick!F40="","ND",Gesamtüberblick!F40)</f>
        <v>3.20240046E-6</v>
      </c>
      <c r="E65" t="s">
        <v>147</v>
      </c>
    </row>
    <row r="66" spans="1:8">
      <c r="A66" s="23" t="s">
        <v>150</v>
      </c>
      <c r="B66" s="23" t="s">
        <v>138</v>
      </c>
      <c r="C66" s="23" t="s">
        <v>102</v>
      </c>
      <c r="D66" s="50">
        <f>IF(Gesamtüberblick!F37="","ND",Gesamtüberblick!F37)</f>
        <v>0</v>
      </c>
      <c r="E66" t="s">
        <v>74</v>
      </c>
    </row>
    <row r="67" spans="1:8">
      <c r="A67" s="23" t="s">
        <v>150</v>
      </c>
      <c r="B67" s="23" t="s">
        <v>138</v>
      </c>
      <c r="C67" s="23" t="s">
        <v>99</v>
      </c>
      <c r="D67" s="50">
        <f>IF(Gesamtüberblick!F36="","ND",Gesamtüberblick!F36)</f>
        <v>0</v>
      </c>
      <c r="E67" t="s">
        <v>74</v>
      </c>
    </row>
    <row r="68" spans="1:8">
      <c r="A68" s="23" t="s">
        <v>150</v>
      </c>
      <c r="B68" s="23" t="s">
        <v>138</v>
      </c>
      <c r="C68" s="23" t="s">
        <v>23</v>
      </c>
      <c r="D68" s="50">
        <f>IF(Gesamtüberblick!F14="","ND",Gesamtüberblick!F14)</f>
        <v>0.26036454600000003</v>
      </c>
      <c r="E68" t="s">
        <v>148</v>
      </c>
    </row>
    <row r="69" spans="1:8">
      <c r="A69" s="23" t="s">
        <v>150</v>
      </c>
      <c r="B69" s="23" t="s">
        <v>138</v>
      </c>
      <c r="C69" s="23" t="s">
        <v>51</v>
      </c>
      <c r="D69" s="50">
        <f>IF(Gesamtüberblick!F21="","ND",Gesamtüberblick!F21)</f>
        <v>23.476579709999999</v>
      </c>
      <c r="E69" t="s">
        <v>149</v>
      </c>
    </row>
    <row r="70" spans="1:8">
      <c r="A70" s="23" t="s">
        <v>151</v>
      </c>
      <c r="B70" s="23" t="s">
        <v>138</v>
      </c>
      <c r="C70" s="23" t="s">
        <v>19</v>
      </c>
      <c r="D70" s="50">
        <f>IF(Gesamtüberblick!D13="","ND",Gesamtüberblick!D13)</f>
        <v>2.3207631000000001E-7</v>
      </c>
      <c r="E70" t="s">
        <v>139</v>
      </c>
    </row>
    <row r="71" spans="1:8">
      <c r="A71" s="23" t="s">
        <v>151</v>
      </c>
      <c r="B71" s="23" t="s">
        <v>138</v>
      </c>
      <c r="C71" s="23" t="s">
        <v>39</v>
      </c>
      <c r="D71" s="50">
        <f>IF(Gesamtüberblick!D18="","ND",Gesamtüberblick!D18)</f>
        <v>4.8100315999999997E-2</v>
      </c>
      <c r="E71" t="s">
        <v>140</v>
      </c>
    </row>
    <row r="72" spans="1:8">
      <c r="A72" s="23" t="s">
        <v>151</v>
      </c>
      <c r="B72" s="23" t="s">
        <v>138</v>
      </c>
      <c r="C72" s="23" t="s">
        <v>73</v>
      </c>
      <c r="D72" s="50">
        <f>IF(Gesamtüberblick!D28="","ND",Gesamtüberblick!D28)</f>
        <v>0</v>
      </c>
      <c r="E72" t="s">
        <v>74</v>
      </c>
    </row>
    <row r="73" spans="1:8">
      <c r="A73" s="23" t="s">
        <v>151</v>
      </c>
      <c r="B73" s="23" t="s">
        <v>138</v>
      </c>
      <c r="C73" s="23" t="s">
        <v>83</v>
      </c>
      <c r="D73" s="50">
        <f>IF(Gesamtüberblick!D31="","ND",Gesamtüberblick!D31)</f>
        <v>2.8136258000000001E-2</v>
      </c>
      <c r="E73" t="s">
        <v>84</v>
      </c>
    </row>
    <row r="74" spans="1:8">
      <c r="A74" s="23" t="s">
        <v>151</v>
      </c>
      <c r="B74" s="23" t="s">
        <v>138</v>
      </c>
      <c r="C74" s="23" t="s">
        <v>90</v>
      </c>
      <c r="D74" s="50">
        <f>IF(Gesamtüberblick!D33="","ND",Gesamtüberblick!D33)</f>
        <v>4.9071971999999997</v>
      </c>
      <c r="E74" t="s">
        <v>74</v>
      </c>
    </row>
    <row r="75" spans="1:8">
      <c r="A75" s="23" t="s">
        <v>151</v>
      </c>
      <c r="B75" s="23" t="s">
        <v>138</v>
      </c>
      <c r="C75" s="23" t="s">
        <v>93</v>
      </c>
      <c r="D75" s="50">
        <f>IF(Gesamtüberblick!D34="","ND",Gesamtüberblick!D34)</f>
        <v>8.5745342999999998E-5</v>
      </c>
      <c r="E75" t="s">
        <v>74</v>
      </c>
    </row>
    <row r="76" spans="1:8">
      <c r="A76" s="23" t="s">
        <v>151</v>
      </c>
      <c r="B76" s="23" t="s">
        <v>138</v>
      </c>
      <c r="C76" s="23" t="s">
        <v>55</v>
      </c>
      <c r="D76" s="50">
        <f>IF(Gesamtüberblick!D22="","ND",Gesamtüberblick!D22)</f>
        <v>4.6199097</v>
      </c>
      <c r="E76" t="s">
        <v>48</v>
      </c>
    </row>
    <row r="77" spans="1:8">
      <c r="A77" s="23" t="s">
        <v>151</v>
      </c>
      <c r="B77" s="23" t="s">
        <v>138</v>
      </c>
      <c r="C77" s="23" t="s">
        <v>58</v>
      </c>
      <c r="D77" s="50">
        <f>IF(Gesamtüberblick!D23="","ND",Gesamtüberblick!D23)</f>
        <v>0</v>
      </c>
      <c r="E77" t="s">
        <v>48</v>
      </c>
    </row>
    <row r="78" spans="1:8">
      <c r="A78" s="23" t="s">
        <v>151</v>
      </c>
      <c r="B78" s="23" t="s">
        <v>138</v>
      </c>
      <c r="C78" s="23" t="s">
        <v>77</v>
      </c>
      <c r="D78" s="50">
        <f>IF(Gesamtüberblick!D29="","ND",Gesamtüberblick!D29)</f>
        <v>0</v>
      </c>
      <c r="E78" t="s">
        <v>48</v>
      </c>
      <c r="H78" s="22"/>
    </row>
    <row r="79" spans="1:8">
      <c r="A79" s="23" t="s">
        <v>151</v>
      </c>
      <c r="B79" s="23" t="s">
        <v>138</v>
      </c>
      <c r="C79" s="23" t="s">
        <v>35</v>
      </c>
      <c r="D79" s="50">
        <f>IF(Gesamtüberblick!D17="","ND",Gesamtüberblick!D17)</f>
        <v>0.10180576</v>
      </c>
      <c r="E79" t="s">
        <v>141</v>
      </c>
    </row>
    <row r="80" spans="1:8">
      <c r="A80" s="23" t="s">
        <v>151</v>
      </c>
      <c r="B80" s="23" t="s">
        <v>138</v>
      </c>
      <c r="C80" s="23" t="s">
        <v>31</v>
      </c>
      <c r="D80" s="50">
        <f>IF(Gesamtüberblick!D16="","ND",Gesamtüberblick!D16)</f>
        <v>9.2552763000000003E-3</v>
      </c>
      <c r="E80" t="s">
        <v>142</v>
      </c>
    </row>
    <row r="81" spans="1:8">
      <c r="A81" s="23" t="s">
        <v>151</v>
      </c>
      <c r="B81" s="23" t="s">
        <v>138</v>
      </c>
      <c r="C81" s="23" t="s">
        <v>27</v>
      </c>
      <c r="D81" s="50">
        <f>IF(Gesamtüberblick!D15="","ND",Gesamtüberblick!D15)</f>
        <v>9.2799048000000002E-5</v>
      </c>
      <c r="E81" t="s">
        <v>143</v>
      </c>
    </row>
    <row r="82" spans="1:8">
      <c r="A82" s="23" t="s">
        <v>151</v>
      </c>
      <c r="B82" s="23" t="s">
        <v>138</v>
      </c>
      <c r="C82" s="23" t="s">
        <v>105</v>
      </c>
      <c r="D82" s="50">
        <f>IF(Gesamtüberblick!D38="","ND",Gesamtüberblick!D38)</f>
        <v>0</v>
      </c>
      <c r="E82" t="s">
        <v>48</v>
      </c>
    </row>
    <row r="83" spans="1:8">
      <c r="A83" s="23" t="s">
        <v>151</v>
      </c>
      <c r="B83" s="23" t="s">
        <v>138</v>
      </c>
      <c r="C83" s="23" t="s">
        <v>108</v>
      </c>
      <c r="D83" s="50">
        <f>IF(Gesamtüberblick!D39="","ND",Gesamtüberblick!D39)</f>
        <v>0</v>
      </c>
      <c r="E83" t="s">
        <v>48</v>
      </c>
    </row>
    <row r="84" spans="1:8">
      <c r="A84" s="23" t="s">
        <v>151</v>
      </c>
      <c r="B84" s="23" t="s">
        <v>138</v>
      </c>
      <c r="C84" s="23" t="s">
        <v>87</v>
      </c>
      <c r="D84" s="50">
        <f>IF(Gesamtüberblick!D32="","ND",Gesamtüberblick!D32)</f>
        <v>2.8263394999999999E-3</v>
      </c>
      <c r="E84" t="s">
        <v>74</v>
      </c>
    </row>
    <row r="85" spans="1:8">
      <c r="A85" s="23" t="s">
        <v>151</v>
      </c>
      <c r="B85" s="23" t="s">
        <v>138</v>
      </c>
      <c r="C85" s="23" t="s">
        <v>13</v>
      </c>
      <c r="D85" s="50">
        <f>IF(Gesamtüberblick!D11="","ND",Gesamtüberblick!D11)</f>
        <v>2.1959057E-3</v>
      </c>
      <c r="E85" t="s">
        <v>144</v>
      </c>
    </row>
    <row r="86" spans="1:8">
      <c r="A86" s="23" t="s">
        <v>151</v>
      </c>
      <c r="B86" s="23" t="s">
        <v>138</v>
      </c>
      <c r="C86" s="23" t="s">
        <v>10</v>
      </c>
      <c r="D86" s="50">
        <f>IF(Gesamtüberblick!D10="","ND",Gesamtüberblick!D10)</f>
        <v>11.850274000000001</v>
      </c>
      <c r="E86" t="s">
        <v>144</v>
      </c>
    </row>
    <row r="87" spans="1:8">
      <c r="A87" s="23" t="s">
        <v>151</v>
      </c>
      <c r="B87" s="23" t="s">
        <v>138</v>
      </c>
      <c r="C87" s="23" t="s">
        <v>16</v>
      </c>
      <c r="D87" s="50">
        <f>IF(Gesamtüberblick!D12="","ND",Gesamtüberblick!D12)</f>
        <v>4.0844983000000003E-3</v>
      </c>
      <c r="E87" t="s">
        <v>144</v>
      </c>
    </row>
    <row r="88" spans="1:8">
      <c r="A88" s="23" t="s">
        <v>151</v>
      </c>
      <c r="B88" s="23" t="s">
        <v>138</v>
      </c>
      <c r="C88" s="23" t="s">
        <v>96</v>
      </c>
      <c r="D88" s="50">
        <f>IF(Gesamtüberblick!D35="","ND",Gesamtüberblick!D35)</f>
        <v>0</v>
      </c>
      <c r="E88" t="s">
        <v>74</v>
      </c>
    </row>
    <row r="89" spans="1:8">
      <c r="A89" s="23" t="s">
        <v>151</v>
      </c>
      <c r="B89" s="23" t="s">
        <v>138</v>
      </c>
      <c r="C89" s="23" t="s">
        <v>80</v>
      </c>
      <c r="D89" s="50">
        <f>IF(Gesamtüberblick!D30="","ND",Gesamtüberblick!D30)</f>
        <v>0</v>
      </c>
      <c r="E89" t="s">
        <v>48</v>
      </c>
    </row>
    <row r="90" spans="1:8">
      <c r="A90" s="23" t="s">
        <v>151</v>
      </c>
      <c r="B90" s="23" t="s">
        <v>138</v>
      </c>
      <c r="C90" s="23" t="s">
        <v>64</v>
      </c>
      <c r="D90" s="50">
        <f>IF(Gesamtüberblick!D25="","ND",Gesamtüberblick!D25)</f>
        <v>164.42084</v>
      </c>
      <c r="E90" t="s">
        <v>48</v>
      </c>
    </row>
    <row r="91" spans="1:8">
      <c r="A91" s="23" t="s">
        <v>151</v>
      </c>
      <c r="B91" s="23" t="s">
        <v>138</v>
      </c>
      <c r="C91" s="23" t="s">
        <v>67</v>
      </c>
      <c r="D91" s="50">
        <f>IF(Gesamtüberblick!D26="","ND",Gesamtüberblick!D26)</f>
        <v>0</v>
      </c>
      <c r="E91" t="s">
        <v>48</v>
      </c>
    </row>
    <row r="92" spans="1:8">
      <c r="A92" s="23" t="s">
        <v>151</v>
      </c>
      <c r="B92" s="23" t="s">
        <v>138</v>
      </c>
      <c r="C92" s="23" t="s">
        <v>47</v>
      </c>
      <c r="D92" s="50">
        <f>IF(Gesamtüberblick!D20="","ND",Gesamtüberblick!D20)</f>
        <v>164.42084</v>
      </c>
      <c r="E92" t="s">
        <v>48</v>
      </c>
    </row>
    <row r="93" spans="1:8">
      <c r="A93" s="23" t="s">
        <v>151</v>
      </c>
      <c r="B93" s="23" t="s">
        <v>138</v>
      </c>
      <c r="C93" s="23" t="s">
        <v>43</v>
      </c>
      <c r="D93" s="50">
        <f>IF(Gesamtüberblick!D19="","ND",Gesamtüberblick!D19)</f>
        <v>1.5755256000000001E-5</v>
      </c>
      <c r="E93" t="s">
        <v>145</v>
      </c>
    </row>
    <row r="94" spans="1:8">
      <c r="A94" s="23" t="s">
        <v>151</v>
      </c>
      <c r="B94" s="23" t="s">
        <v>138</v>
      </c>
      <c r="C94" s="23" t="s">
        <v>123</v>
      </c>
      <c r="D94" s="50">
        <f>IF(Gesamtüberblick!D43="","ND",Gesamtüberblick!D43)</f>
        <v>5.1302867999999997E-8</v>
      </c>
      <c r="E94" t="s">
        <v>124</v>
      </c>
    </row>
    <row r="95" spans="1:8">
      <c r="A95" s="23" t="s">
        <v>151</v>
      </c>
      <c r="B95" s="23" t="s">
        <v>138</v>
      </c>
      <c r="C95" s="23" t="s">
        <v>127</v>
      </c>
      <c r="D95" s="50">
        <f>IF(Gesamtüberblick!D44="","ND",Gesamtüberblick!D44)</f>
        <v>8.3118711000000002E-8</v>
      </c>
      <c r="E95" t="s">
        <v>124</v>
      </c>
      <c r="H95" s="22"/>
    </row>
    <row r="96" spans="1:8">
      <c r="A96" s="23" t="s">
        <v>151</v>
      </c>
      <c r="B96" s="23" t="s">
        <v>138</v>
      </c>
      <c r="C96" s="23" t="s">
        <v>119</v>
      </c>
      <c r="D96" s="50">
        <f>IF(Gesamtüberblick!D42="","ND",Gesamtüberblick!D42)</f>
        <v>29.858681900000001</v>
      </c>
      <c r="E96" t="s">
        <v>120</v>
      </c>
    </row>
    <row r="97" spans="1:5">
      <c r="A97" s="23" t="s">
        <v>151</v>
      </c>
      <c r="B97" s="23" t="s">
        <v>138</v>
      </c>
      <c r="C97" s="23" t="s">
        <v>115</v>
      </c>
      <c r="D97" s="50">
        <f>IF(Gesamtüberblick!D41="","ND",Gesamtüberblick!D41)</f>
        <v>0.1140607</v>
      </c>
      <c r="E97" t="s">
        <v>146</v>
      </c>
    </row>
    <row r="98" spans="1:5">
      <c r="A98" s="23" t="s">
        <v>151</v>
      </c>
      <c r="B98" s="23" t="s">
        <v>138</v>
      </c>
      <c r="C98" s="23" t="s">
        <v>130</v>
      </c>
      <c r="D98" s="50">
        <f>IF(Gesamtüberblick!D45="","ND",Gesamtüberblick!D45)</f>
        <v>77.243651</v>
      </c>
      <c r="E98" t="s">
        <v>131</v>
      </c>
    </row>
    <row r="99" spans="1:5">
      <c r="A99" s="23" t="s">
        <v>151</v>
      </c>
      <c r="B99" s="23" t="s">
        <v>138</v>
      </c>
      <c r="C99" s="23" t="s">
        <v>111</v>
      </c>
      <c r="D99" s="50">
        <f>IF(Gesamtüberblick!D40="","ND",Gesamtüberblick!D40)</f>
        <v>8.0876981999999999E-7</v>
      </c>
      <c r="E99" t="s">
        <v>147</v>
      </c>
    </row>
    <row r="100" spans="1:5">
      <c r="A100" s="23" t="s">
        <v>151</v>
      </c>
      <c r="B100" s="23" t="s">
        <v>138</v>
      </c>
      <c r="C100" s="23" t="s">
        <v>102</v>
      </c>
      <c r="D100" s="50">
        <f>IF(Gesamtüberblick!D37="","ND",Gesamtüberblick!D37)</f>
        <v>0</v>
      </c>
      <c r="E100" t="s">
        <v>74</v>
      </c>
    </row>
    <row r="101" spans="1:5">
      <c r="A101" s="23" t="s">
        <v>151</v>
      </c>
      <c r="B101" s="23" t="s">
        <v>138</v>
      </c>
      <c r="C101" s="23" t="s">
        <v>99</v>
      </c>
      <c r="D101" s="50">
        <f>IF(Gesamtüberblick!D36="","ND",Gesamtüberblick!D36)</f>
        <v>0</v>
      </c>
      <c r="E101" t="s">
        <v>74</v>
      </c>
    </row>
    <row r="102" spans="1:5">
      <c r="A102" s="23" t="s">
        <v>151</v>
      </c>
      <c r="B102" s="23" t="s">
        <v>138</v>
      </c>
      <c r="C102" s="23" t="s">
        <v>23</v>
      </c>
      <c r="D102" s="50">
        <f>IF(Gesamtüberblick!D14="","ND",Gesamtüberblick!D14)</f>
        <v>2.9900616000000001E-2</v>
      </c>
      <c r="E102" t="s">
        <v>148</v>
      </c>
    </row>
    <row r="103" spans="1:5">
      <c r="A103" s="23" t="s">
        <v>151</v>
      </c>
      <c r="B103" s="23" t="s">
        <v>138</v>
      </c>
      <c r="C103" s="23" t="s">
        <v>51</v>
      </c>
      <c r="D103" s="50">
        <f>IF(Gesamtüberblick!D21="","ND",Gesamtüberblick!D21)</f>
        <v>0.59903371000000005</v>
      </c>
      <c r="E103" t="s">
        <v>149</v>
      </c>
    </row>
    <row r="104" spans="1:5">
      <c r="A104" s="23" t="s">
        <v>152</v>
      </c>
      <c r="B104" s="23" t="s">
        <v>138</v>
      </c>
      <c r="C104" s="23" t="s">
        <v>19</v>
      </c>
      <c r="D104" s="50">
        <f>IF(Gesamtüberblick!E13="","ND",Gesamtüberblick!E13)</f>
        <v>7.405574E-7</v>
      </c>
      <c r="E104" t="s">
        <v>139</v>
      </c>
    </row>
    <row r="105" spans="1:5">
      <c r="A105" s="23" t="s">
        <v>152</v>
      </c>
      <c r="B105" s="23" t="s">
        <v>138</v>
      </c>
      <c r="C105" s="23" t="s">
        <v>39</v>
      </c>
      <c r="D105" s="50">
        <f>IF(Gesamtüberblick!E18="","ND",Gesamtüberblick!E18)</f>
        <v>0.11322164</v>
      </c>
      <c r="E105" t="s">
        <v>140</v>
      </c>
    </row>
    <row r="106" spans="1:5">
      <c r="A106" s="23" t="s">
        <v>152</v>
      </c>
      <c r="B106" s="23" t="s">
        <v>138</v>
      </c>
      <c r="C106" s="23" t="s">
        <v>73</v>
      </c>
      <c r="D106" s="50">
        <f>IF(Gesamtüberblick!E28="","ND",Gesamtüberblick!E28)</f>
        <v>0</v>
      </c>
      <c r="E106" t="s">
        <v>74</v>
      </c>
    </row>
    <row r="107" spans="1:5">
      <c r="A107" s="23" t="s">
        <v>152</v>
      </c>
      <c r="B107" s="23" t="s">
        <v>138</v>
      </c>
      <c r="C107" s="23" t="s">
        <v>83</v>
      </c>
      <c r="D107" s="50">
        <f>IF(Gesamtüberblick!E31="","ND",Gesamtüberblick!E31)</f>
        <v>2.0703494</v>
      </c>
      <c r="E107" t="s">
        <v>84</v>
      </c>
    </row>
    <row r="108" spans="1:5">
      <c r="A108" s="23" t="s">
        <v>152</v>
      </c>
      <c r="B108" s="23" t="s">
        <v>138</v>
      </c>
      <c r="C108" s="23" t="s">
        <v>90</v>
      </c>
      <c r="D108" s="50">
        <f>IF(Gesamtüberblick!E33="","ND",Gesamtüberblick!E33)</f>
        <v>3.6136680000000001</v>
      </c>
      <c r="E108" t="s">
        <v>74</v>
      </c>
    </row>
    <row r="109" spans="1:5">
      <c r="A109" s="23" t="s">
        <v>152</v>
      </c>
      <c r="B109" s="23" t="s">
        <v>138</v>
      </c>
      <c r="C109" s="23" t="s">
        <v>93</v>
      </c>
      <c r="D109" s="50">
        <f>IF(Gesamtüberblick!E34="","ND",Gesamtüberblick!E34)</f>
        <v>5.4160896999999998E-4</v>
      </c>
      <c r="E109" t="s">
        <v>74</v>
      </c>
    </row>
    <row r="110" spans="1:5">
      <c r="A110" s="23" t="s">
        <v>152</v>
      </c>
      <c r="B110" s="23" t="s">
        <v>138</v>
      </c>
      <c r="C110" s="23" t="s">
        <v>55</v>
      </c>
      <c r="D110" s="50">
        <f>IF(Gesamtüberblick!E22="","ND",Gesamtüberblick!E22)</f>
        <v>791.40350999999998</v>
      </c>
      <c r="E110" t="s">
        <v>48</v>
      </c>
    </row>
    <row r="111" spans="1:5">
      <c r="A111" s="23" t="s">
        <v>152</v>
      </c>
      <c r="B111" s="23" t="s">
        <v>138</v>
      </c>
      <c r="C111" s="23" t="s">
        <v>58</v>
      </c>
      <c r="D111" s="50">
        <f>IF(Gesamtüberblick!E23="","ND",Gesamtüberblick!E23)</f>
        <v>5.2575165000000004</v>
      </c>
      <c r="E111" t="s">
        <v>48</v>
      </c>
    </row>
    <row r="112" spans="1:5">
      <c r="A112" s="23" t="s">
        <v>152</v>
      </c>
      <c r="B112" s="23" t="s">
        <v>138</v>
      </c>
      <c r="C112" s="23" t="s">
        <v>77</v>
      </c>
      <c r="D112" s="50">
        <f>IF(Gesamtüberblick!E29="","ND",Gesamtüberblick!E29)</f>
        <v>0</v>
      </c>
      <c r="E112" t="s">
        <v>48</v>
      </c>
    </row>
    <row r="113" spans="1:5">
      <c r="A113" s="23" t="s">
        <v>152</v>
      </c>
      <c r="B113" s="23" t="s">
        <v>138</v>
      </c>
      <c r="C113" s="23" t="s">
        <v>35</v>
      </c>
      <c r="D113" s="50">
        <f>IF(Gesamtüberblick!E17="","ND",Gesamtüberblick!E17)</f>
        <v>0.58526862000000002</v>
      </c>
      <c r="E113" t="s">
        <v>141</v>
      </c>
    </row>
    <row r="114" spans="1:5">
      <c r="A114" s="23" t="s">
        <v>152</v>
      </c>
      <c r="B114" s="23" t="s">
        <v>138</v>
      </c>
      <c r="C114" s="23" t="s">
        <v>31</v>
      </c>
      <c r="D114" s="50">
        <f>IF(Gesamtüberblick!E16="","ND",Gesamtüberblick!E16)</f>
        <v>4.2688806000000003E-2</v>
      </c>
      <c r="E114" t="s">
        <v>142</v>
      </c>
    </row>
    <row r="115" spans="1:5">
      <c r="A115" s="23" t="s">
        <v>152</v>
      </c>
      <c r="B115" s="23" t="s">
        <v>138</v>
      </c>
      <c r="C115" s="23" t="s">
        <v>27</v>
      </c>
      <c r="D115" s="50">
        <f>IF(Gesamtüberblick!E15="","ND",Gesamtüberblick!E15)</f>
        <v>7.3230949999999995E-4</v>
      </c>
      <c r="E115" t="s">
        <v>143</v>
      </c>
    </row>
    <row r="116" spans="1:5">
      <c r="A116" s="23" t="s">
        <v>152</v>
      </c>
      <c r="B116" s="23" t="s">
        <v>138</v>
      </c>
      <c r="C116" s="23" t="s">
        <v>105</v>
      </c>
      <c r="D116" s="50">
        <f>IF(Gesamtüberblick!E38="","ND",Gesamtüberblick!E38)</f>
        <v>0</v>
      </c>
      <c r="E116" t="s">
        <v>48</v>
      </c>
    </row>
    <row r="117" spans="1:5">
      <c r="A117" s="23" t="s">
        <v>152</v>
      </c>
      <c r="B117" s="23" t="s">
        <v>138</v>
      </c>
      <c r="C117" s="23" t="s">
        <v>108</v>
      </c>
      <c r="D117" s="50">
        <f>IF(Gesamtüberblick!E39="","ND",Gesamtüberblick!E39)</f>
        <v>0</v>
      </c>
      <c r="E117" t="s">
        <v>48</v>
      </c>
    </row>
    <row r="118" spans="1:5">
      <c r="A118" s="23" t="s">
        <v>152</v>
      </c>
      <c r="B118" s="23" t="s">
        <v>138</v>
      </c>
      <c r="C118" s="23" t="s">
        <v>87</v>
      </c>
      <c r="D118" s="50">
        <f>IF(Gesamtüberblick!E32="","ND",Gesamtüberblick!E32)</f>
        <v>0.45320586000000002</v>
      </c>
      <c r="E118" t="s">
        <v>74</v>
      </c>
    </row>
    <row r="119" spans="1:5">
      <c r="A119" s="23" t="s">
        <v>152</v>
      </c>
      <c r="B119" s="23" t="s">
        <v>138</v>
      </c>
      <c r="C119" s="23" t="s">
        <v>13</v>
      </c>
      <c r="D119" s="50">
        <f>IF(Gesamtüberblick!E11="","ND",Gesamtüberblick!E11)</f>
        <v>0.24717733</v>
      </c>
      <c r="E119" t="s">
        <v>144</v>
      </c>
    </row>
    <row r="120" spans="1:5">
      <c r="A120" s="23" t="s">
        <v>152</v>
      </c>
      <c r="B120" s="23" t="s">
        <v>138</v>
      </c>
      <c r="C120" s="23" t="s">
        <v>10</v>
      </c>
      <c r="D120" s="50">
        <f>IF(Gesamtüberblick!E10="","ND",Gesamtüberblick!E10)</f>
        <v>8.4297392000000002</v>
      </c>
      <c r="E120" t="s">
        <v>144</v>
      </c>
    </row>
    <row r="121" spans="1:5">
      <c r="A121" s="23" t="s">
        <v>152</v>
      </c>
      <c r="B121" s="23" t="s">
        <v>138</v>
      </c>
      <c r="C121" s="23" t="s">
        <v>16</v>
      </c>
      <c r="D121" s="50">
        <f>IF(Gesamtüberblick!E12="","ND",Gesamtüberblick!E12)</f>
        <v>0.10976659</v>
      </c>
      <c r="E121" t="s">
        <v>144</v>
      </c>
    </row>
    <row r="122" spans="1:5">
      <c r="A122" s="23" t="s">
        <v>152</v>
      </c>
      <c r="B122" s="23" t="s">
        <v>138</v>
      </c>
      <c r="C122" s="23" t="s">
        <v>96</v>
      </c>
      <c r="D122" s="50">
        <f>IF(Gesamtüberblick!E35="","ND",Gesamtüberblick!E35)</f>
        <v>0</v>
      </c>
      <c r="E122" t="s">
        <v>74</v>
      </c>
    </row>
    <row r="123" spans="1:5">
      <c r="A123" s="23" t="s">
        <v>152</v>
      </c>
      <c r="B123" s="23" t="s">
        <v>138</v>
      </c>
      <c r="C123" s="23" t="s">
        <v>80</v>
      </c>
      <c r="D123" s="50">
        <f>IF(Gesamtüberblick!E30="","ND",Gesamtüberblick!E30)</f>
        <v>0</v>
      </c>
      <c r="E123" t="s">
        <v>48</v>
      </c>
    </row>
    <row r="124" spans="1:5">
      <c r="A124" s="23" t="s">
        <v>152</v>
      </c>
      <c r="B124" s="23" t="s">
        <v>138</v>
      </c>
      <c r="C124" s="23" t="s">
        <v>64</v>
      </c>
      <c r="D124" s="50">
        <f>IF(Gesamtüberblick!E25="","ND",Gesamtüberblick!E25)</f>
        <v>116.41106000000001</v>
      </c>
      <c r="E124" t="s">
        <v>48</v>
      </c>
    </row>
    <row r="125" spans="1:5">
      <c r="A125" s="23" t="s">
        <v>152</v>
      </c>
      <c r="B125" s="23" t="s">
        <v>138</v>
      </c>
      <c r="C125" s="23" t="s">
        <v>67</v>
      </c>
      <c r="D125" s="50">
        <f>IF(Gesamtüberblick!E26="","ND",Gesamtüberblick!E26)</f>
        <v>45.334981999999997</v>
      </c>
      <c r="E125" t="s">
        <v>48</v>
      </c>
    </row>
    <row r="126" spans="1:5">
      <c r="A126" s="23" t="s">
        <v>152</v>
      </c>
      <c r="B126" s="23" t="s">
        <v>138</v>
      </c>
      <c r="C126" s="23" t="s">
        <v>47</v>
      </c>
      <c r="D126" s="50">
        <f>IF(Gesamtüberblick!E20="","ND",Gesamtüberblick!E20)</f>
        <v>107.04913000000001</v>
      </c>
      <c r="E126" t="s">
        <v>48</v>
      </c>
    </row>
    <row r="127" spans="1:5">
      <c r="A127" s="23" t="s">
        <v>152</v>
      </c>
      <c r="B127" s="23" t="s">
        <v>138</v>
      </c>
      <c r="C127" s="23" t="s">
        <v>43</v>
      </c>
      <c r="D127" s="50">
        <f>IF(Gesamtüberblick!E19="","ND",Gesamtüberblick!E19)</f>
        <v>4.2020498000000003E-5</v>
      </c>
      <c r="E127" t="s">
        <v>145</v>
      </c>
    </row>
    <row r="128" spans="1:5">
      <c r="A128" s="23" t="s">
        <v>152</v>
      </c>
      <c r="B128" s="23" t="s">
        <v>138</v>
      </c>
      <c r="C128" s="23" t="s">
        <v>123</v>
      </c>
      <c r="D128" s="50">
        <f>IF(Gesamtüberblick!E43="","ND",Gesamtüberblick!E43)</f>
        <v>6.3698948000000003E-8</v>
      </c>
      <c r="E128" t="s">
        <v>124</v>
      </c>
    </row>
    <row r="129" spans="1:5">
      <c r="A129" s="23" t="s">
        <v>152</v>
      </c>
      <c r="B129" s="23" t="s">
        <v>138</v>
      </c>
      <c r="C129" s="23" t="s">
        <v>127</v>
      </c>
      <c r="D129" s="50">
        <f>IF(Gesamtüberblick!E44="","ND",Gesamtüberblick!E44)</f>
        <v>3.7644780000000003E-7</v>
      </c>
      <c r="E129" t="s">
        <v>124</v>
      </c>
    </row>
    <row r="130" spans="1:5">
      <c r="A130" s="23" t="s">
        <v>152</v>
      </c>
      <c r="B130" s="23" t="s">
        <v>138</v>
      </c>
      <c r="C130" s="23" t="s">
        <v>119</v>
      </c>
      <c r="D130" s="50">
        <f>IF(Gesamtüberblick!E42="","ND",Gesamtüberblick!E42)</f>
        <v>71.697432000000006</v>
      </c>
      <c r="E130" t="s">
        <v>120</v>
      </c>
    </row>
    <row r="131" spans="1:5">
      <c r="A131" s="23" t="s">
        <v>152</v>
      </c>
      <c r="B131" s="23" t="s">
        <v>138</v>
      </c>
      <c r="C131" s="23" t="s">
        <v>115</v>
      </c>
      <c r="D131" s="50">
        <f>IF(Gesamtüberblick!E41="","ND",Gesamtüberblick!E41)</f>
        <v>0.34131995999999998</v>
      </c>
      <c r="E131" t="s">
        <v>146</v>
      </c>
    </row>
    <row r="132" spans="1:5">
      <c r="A132" s="23" t="s">
        <v>152</v>
      </c>
      <c r="B132" s="23" t="s">
        <v>138</v>
      </c>
      <c r="C132" s="23" t="s">
        <v>130</v>
      </c>
      <c r="D132" s="50">
        <f>IF(Gesamtüberblick!E45="","ND",Gesamtüberblick!E45)</f>
        <v>2245.3366000000001</v>
      </c>
      <c r="E132" t="s">
        <v>131</v>
      </c>
    </row>
    <row r="133" spans="1:5">
      <c r="A133" s="23" t="s">
        <v>152</v>
      </c>
      <c r="B133" s="23" t="s">
        <v>138</v>
      </c>
      <c r="C133" s="23" t="s">
        <v>111</v>
      </c>
      <c r="D133" s="50">
        <f>IF(Gesamtüberblick!E40="","ND",Gesamtüberblick!E40)</f>
        <v>1.7035193999999999E-6</v>
      </c>
      <c r="E133" t="s">
        <v>147</v>
      </c>
    </row>
    <row r="134" spans="1:5">
      <c r="A134" s="23" t="s">
        <v>152</v>
      </c>
      <c r="B134" s="23" t="s">
        <v>138</v>
      </c>
      <c r="C134" s="23" t="s">
        <v>102</v>
      </c>
      <c r="D134" s="50">
        <f>IF(Gesamtüberblick!E37="","ND",Gesamtüberblick!E37)</f>
        <v>0</v>
      </c>
      <c r="E134" t="s">
        <v>74</v>
      </c>
    </row>
    <row r="135" spans="1:5">
      <c r="A135" s="23" t="s">
        <v>152</v>
      </c>
      <c r="B135" s="23" t="s">
        <v>138</v>
      </c>
      <c r="C135" s="23" t="s">
        <v>99</v>
      </c>
      <c r="D135" s="50">
        <f>IF(Gesamtüberblick!E36="","ND",Gesamtüberblick!E36)</f>
        <v>0</v>
      </c>
      <c r="E135" t="s">
        <v>74</v>
      </c>
    </row>
    <row r="136" spans="1:5">
      <c r="A136" s="23" t="s">
        <v>152</v>
      </c>
      <c r="B136" s="23" t="s">
        <v>138</v>
      </c>
      <c r="C136" s="23" t="s">
        <v>23</v>
      </c>
      <c r="D136" s="50">
        <f>IF(Gesamtüberblick!E14="","ND",Gesamtüberblick!E14)</f>
        <v>0.13003526000000001</v>
      </c>
      <c r="E136" t="s">
        <v>148</v>
      </c>
    </row>
    <row r="137" spans="1:5">
      <c r="A137" s="23" t="s">
        <v>152</v>
      </c>
      <c r="B137" s="23" t="s">
        <v>138</v>
      </c>
      <c r="C137" s="23" t="s">
        <v>51</v>
      </c>
      <c r="D137" s="50">
        <f>IF(Gesamtüberblick!E21="","ND",Gesamtüberblick!E21)</f>
        <v>10.178621</v>
      </c>
      <c r="E137" t="s">
        <v>149</v>
      </c>
    </row>
    <row r="138" spans="1:5">
      <c r="A138" s="23" t="s">
        <v>153</v>
      </c>
      <c r="B138" s="23" t="s">
        <v>138</v>
      </c>
      <c r="C138" s="23" t="s">
        <v>19</v>
      </c>
      <c r="D138" s="50">
        <f>IF(Gesamtüberblick!G13="","ND",Gesamtüberblick!G13)</f>
        <v>1.6220567000000001E-7</v>
      </c>
      <c r="E138" t="s">
        <v>139</v>
      </c>
    </row>
    <row r="139" spans="1:5">
      <c r="A139" s="23" t="s">
        <v>153</v>
      </c>
      <c r="B139" s="23" t="s">
        <v>138</v>
      </c>
      <c r="C139" s="23" t="s">
        <v>39</v>
      </c>
      <c r="D139" s="50">
        <f>IF(Gesamtüberblick!G18="","ND",Gesamtüberblick!G18)</f>
        <v>3.1910560999999997E-2</v>
      </c>
      <c r="E139" t="s">
        <v>140</v>
      </c>
    </row>
    <row r="140" spans="1:5">
      <c r="A140" s="23" t="s">
        <v>153</v>
      </c>
      <c r="B140" s="23" t="s">
        <v>138</v>
      </c>
      <c r="C140" s="23" t="s">
        <v>73</v>
      </c>
      <c r="D140" s="50">
        <f>IF(Gesamtüberblick!G28="","ND",Gesamtüberblick!G28)</f>
        <v>0</v>
      </c>
      <c r="E140" t="s">
        <v>74</v>
      </c>
    </row>
    <row r="141" spans="1:5">
      <c r="A141" s="23" t="s">
        <v>153</v>
      </c>
      <c r="B141" s="23" t="s">
        <v>138</v>
      </c>
      <c r="C141" s="23" t="s">
        <v>83</v>
      </c>
      <c r="D141" s="50">
        <f>IF(Gesamtüberblick!G31="","ND",Gesamtüberblick!G31)</f>
        <v>1.7490812000000001E-2</v>
      </c>
      <c r="E141" t="s">
        <v>84</v>
      </c>
    </row>
    <row r="142" spans="1:5">
      <c r="A142" s="23" t="s">
        <v>153</v>
      </c>
      <c r="B142" s="23" t="s">
        <v>138</v>
      </c>
      <c r="C142" s="23" t="s">
        <v>90</v>
      </c>
      <c r="D142" s="50">
        <f>IF(Gesamtüberblick!G33="","ND",Gesamtüberblick!G33)</f>
        <v>9.9807319999999997</v>
      </c>
      <c r="E142" t="s">
        <v>74</v>
      </c>
    </row>
    <row r="143" spans="1:5">
      <c r="A143" s="23" t="s">
        <v>153</v>
      </c>
      <c r="B143" s="23" t="s">
        <v>138</v>
      </c>
      <c r="C143" s="23" t="s">
        <v>93</v>
      </c>
      <c r="D143" s="50">
        <f>IF(Gesamtüberblick!G34="","ND",Gesamtüberblick!G34)</f>
        <v>3.5100386999999998E-5</v>
      </c>
      <c r="E143" t="s">
        <v>74</v>
      </c>
    </row>
    <row r="144" spans="1:5">
      <c r="A144" s="23" t="s">
        <v>153</v>
      </c>
      <c r="B144" s="23" t="s">
        <v>138</v>
      </c>
      <c r="C144" s="23" t="s">
        <v>55</v>
      </c>
      <c r="D144" s="50">
        <f>IF(Gesamtüberblick!G22="","ND",Gesamtüberblick!G22)</f>
        <v>1.7965492000000001</v>
      </c>
      <c r="E144" t="s">
        <v>48</v>
      </c>
    </row>
    <row r="145" spans="1:8">
      <c r="A145" s="23" t="s">
        <v>153</v>
      </c>
      <c r="B145" s="23" t="s">
        <v>138</v>
      </c>
      <c r="C145" s="23" t="s">
        <v>58</v>
      </c>
      <c r="D145" s="50">
        <f>IF(Gesamtüberblick!G23="","ND",Gesamtüberblick!G23)</f>
        <v>0</v>
      </c>
      <c r="E145" t="s">
        <v>48</v>
      </c>
      <c r="H145" s="22"/>
    </row>
    <row r="146" spans="1:8">
      <c r="A146" s="23" t="s">
        <v>153</v>
      </c>
      <c r="B146" s="23" t="s">
        <v>138</v>
      </c>
      <c r="C146" s="23" t="s">
        <v>77</v>
      </c>
      <c r="D146" s="50">
        <f>IF(Gesamtüberblick!G29="","ND",Gesamtüberblick!G29)</f>
        <v>0</v>
      </c>
      <c r="E146" t="s">
        <v>48</v>
      </c>
    </row>
    <row r="147" spans="1:8">
      <c r="A147" s="23" t="s">
        <v>153</v>
      </c>
      <c r="B147" s="23" t="s">
        <v>138</v>
      </c>
      <c r="C147" s="23" t="s">
        <v>35</v>
      </c>
      <c r="D147" s="50">
        <f>IF(Gesamtüberblick!G17="","ND",Gesamtüberblick!G17)</f>
        <v>5.2147586000000003E-2</v>
      </c>
      <c r="E147" t="s">
        <v>141</v>
      </c>
    </row>
    <row r="148" spans="1:8">
      <c r="A148" s="23" t="s">
        <v>153</v>
      </c>
      <c r="B148" s="23" t="s">
        <v>138</v>
      </c>
      <c r="C148" s="23" t="s">
        <v>31</v>
      </c>
      <c r="D148" s="50">
        <f>IF(Gesamtüberblick!G16="","ND",Gesamtüberblick!G16)</f>
        <v>4.7181102999999999E-3</v>
      </c>
      <c r="E148" t="s">
        <v>142</v>
      </c>
    </row>
    <row r="149" spans="1:8">
      <c r="A149" s="23" t="s">
        <v>153</v>
      </c>
      <c r="B149" s="23" t="s">
        <v>138</v>
      </c>
      <c r="C149" s="23" t="s">
        <v>27</v>
      </c>
      <c r="D149" s="50">
        <f>IF(Gesamtüberblick!G15="","ND",Gesamtüberblick!G15)</f>
        <v>6.2809865000000001E-5</v>
      </c>
      <c r="E149" t="s">
        <v>143</v>
      </c>
    </row>
    <row r="150" spans="1:8">
      <c r="A150" s="23" t="s">
        <v>153</v>
      </c>
      <c r="B150" s="23" t="s">
        <v>138</v>
      </c>
      <c r="C150" s="23" t="s">
        <v>105</v>
      </c>
      <c r="D150" s="50">
        <f>IF(Gesamtüberblick!G38="","ND",Gesamtüberblick!G38)</f>
        <v>0</v>
      </c>
      <c r="E150" t="s">
        <v>48</v>
      </c>
    </row>
    <row r="151" spans="1:8">
      <c r="A151" s="23" t="s">
        <v>153</v>
      </c>
      <c r="B151" s="23" t="s">
        <v>138</v>
      </c>
      <c r="C151" s="23" t="s">
        <v>108</v>
      </c>
      <c r="D151" s="50">
        <f>IF(Gesamtüberblick!G39="","ND",Gesamtüberblick!G39)</f>
        <v>0</v>
      </c>
      <c r="E151" t="s">
        <v>48</v>
      </c>
    </row>
    <row r="152" spans="1:8">
      <c r="A152" s="23" t="s">
        <v>153</v>
      </c>
      <c r="B152" s="23" t="s">
        <v>138</v>
      </c>
      <c r="C152" s="23" t="s">
        <v>87</v>
      </c>
      <c r="D152" s="50">
        <f>IF(Gesamtüberblick!G32="","ND",Gesamtüberblick!G32)</f>
        <v>3.2696581E-3</v>
      </c>
      <c r="E152" t="s">
        <v>74</v>
      </c>
    </row>
    <row r="153" spans="1:8">
      <c r="A153" s="23" t="s">
        <v>153</v>
      </c>
      <c r="B153" s="23" t="s">
        <v>138</v>
      </c>
      <c r="C153" s="23" t="s">
        <v>13</v>
      </c>
      <c r="D153" s="50">
        <f>IF(Gesamtüberblick!G11="","ND",Gesamtüberblick!G11)</f>
        <v>1.3249358E-3</v>
      </c>
      <c r="E153" t="s">
        <v>144</v>
      </c>
    </row>
    <row r="154" spans="1:8">
      <c r="A154" s="23" t="s">
        <v>153</v>
      </c>
      <c r="B154" s="23" t="s">
        <v>138</v>
      </c>
      <c r="C154" s="23" t="s">
        <v>10</v>
      </c>
      <c r="D154" s="50">
        <f>IF(Gesamtüberblick!G10="","ND",Gesamtüberblick!G10)</f>
        <v>4.4453706999999998</v>
      </c>
      <c r="E154" t="s">
        <v>144</v>
      </c>
    </row>
    <row r="155" spans="1:8">
      <c r="A155" s="23" t="s">
        <v>153</v>
      </c>
      <c r="B155" s="23" t="s">
        <v>138</v>
      </c>
      <c r="C155" s="23" t="s">
        <v>16</v>
      </c>
      <c r="D155" s="50">
        <f>IF(Gesamtüberblick!G12="","ND",Gesamtüberblick!G12)</f>
        <v>2.7582529E-3</v>
      </c>
      <c r="E155" t="s">
        <v>144</v>
      </c>
    </row>
    <row r="156" spans="1:8">
      <c r="A156" s="23" t="s">
        <v>153</v>
      </c>
      <c r="B156" s="23" t="s">
        <v>138</v>
      </c>
      <c r="C156" s="23" t="s">
        <v>96</v>
      </c>
      <c r="D156" s="50">
        <f>IF(Gesamtüberblick!G35="","ND",Gesamtüberblick!G35)</f>
        <v>0</v>
      </c>
      <c r="E156" t="s">
        <v>74</v>
      </c>
    </row>
    <row r="157" spans="1:8">
      <c r="A157" s="23" t="s">
        <v>153</v>
      </c>
      <c r="B157" s="23" t="s">
        <v>138</v>
      </c>
      <c r="C157" s="23" t="s">
        <v>80</v>
      </c>
      <c r="D157" s="50">
        <f>IF(Gesamtüberblick!G30="","ND",Gesamtüberblick!G30)</f>
        <v>0</v>
      </c>
      <c r="E157" t="s">
        <v>48</v>
      </c>
    </row>
    <row r="158" spans="1:8">
      <c r="A158" s="23" t="s">
        <v>153</v>
      </c>
      <c r="B158" s="23" t="s">
        <v>138</v>
      </c>
      <c r="C158" s="23" t="s">
        <v>64</v>
      </c>
      <c r="D158" s="50">
        <f>IF(Gesamtüberblick!G25="","ND",Gesamtüberblick!G25)</f>
        <v>116.80656999999999</v>
      </c>
      <c r="E158" t="s">
        <v>48</v>
      </c>
    </row>
    <row r="159" spans="1:8">
      <c r="A159" s="23" t="s">
        <v>153</v>
      </c>
      <c r="B159" s="23" t="s">
        <v>138</v>
      </c>
      <c r="C159" s="23" t="s">
        <v>67</v>
      </c>
      <c r="D159" s="50">
        <f>IF(Gesamtüberblick!G26="","ND",Gesamtüberblick!G26)</f>
        <v>0</v>
      </c>
      <c r="E159" t="s">
        <v>48</v>
      </c>
    </row>
    <row r="160" spans="1:8">
      <c r="A160" s="23" t="s">
        <v>153</v>
      </c>
      <c r="B160" s="23" t="s">
        <v>138</v>
      </c>
      <c r="C160" s="23" t="s">
        <v>47</v>
      </c>
      <c r="D160" s="50">
        <f>IF(Gesamtüberblick!G20="","ND",Gesamtüberblick!G20)</f>
        <v>116.80656999999999</v>
      </c>
      <c r="E160" t="s">
        <v>48</v>
      </c>
    </row>
    <row r="161" spans="1:9">
      <c r="A161" s="23" t="s">
        <v>153</v>
      </c>
      <c r="B161" s="23" t="s">
        <v>138</v>
      </c>
      <c r="C161" s="23" t="s">
        <v>43</v>
      </c>
      <c r="D161" s="50">
        <f>IF(Gesamtüberblick!G19="","ND",Gesamtüberblick!G19)</f>
        <v>2.1745755000000001E-5</v>
      </c>
      <c r="E161" t="s">
        <v>145</v>
      </c>
    </row>
    <row r="162" spans="1:9">
      <c r="A162" s="23" t="s">
        <v>153</v>
      </c>
      <c r="B162" s="23" t="s">
        <v>138</v>
      </c>
      <c r="C162" s="23" t="s">
        <v>123</v>
      </c>
      <c r="D162" s="50">
        <f>IF(Gesamtüberblick!G43="","ND",Gesamtüberblick!G43)</f>
        <v>4.9777080999999999E-8</v>
      </c>
      <c r="E162" t="s">
        <v>124</v>
      </c>
    </row>
    <row r="163" spans="1:9">
      <c r="A163" s="23" t="s">
        <v>153</v>
      </c>
      <c r="B163" s="23" t="s">
        <v>138</v>
      </c>
      <c r="C163" s="23" t="s">
        <v>127</v>
      </c>
      <c r="D163" s="50">
        <f>IF(Gesamtüberblick!G44="","ND",Gesamtüberblick!G44)</f>
        <v>7.4939002000000001E-8</v>
      </c>
      <c r="E163" t="s">
        <v>124</v>
      </c>
      <c r="G163" s="22"/>
      <c r="H163" s="22"/>
      <c r="I163" s="22"/>
    </row>
    <row r="164" spans="1:9">
      <c r="A164" s="23" t="s">
        <v>153</v>
      </c>
      <c r="B164" s="23" t="s">
        <v>138</v>
      </c>
      <c r="C164" s="23" t="s">
        <v>119</v>
      </c>
      <c r="D164" s="50">
        <f>IF(Gesamtüberblick!G42="","ND",Gesamtüberblick!G42)</f>
        <v>27.654350999999998</v>
      </c>
      <c r="E164" t="s">
        <v>120</v>
      </c>
    </row>
    <row r="165" spans="1:9">
      <c r="A165" s="23" t="s">
        <v>153</v>
      </c>
      <c r="B165" s="23" t="s">
        <v>138</v>
      </c>
      <c r="C165" s="23" t="s">
        <v>115</v>
      </c>
      <c r="D165" s="50">
        <f>IF(Gesamtüberblick!G41="","ND",Gesamtüberblick!G41)</f>
        <v>5.1472641E-2</v>
      </c>
      <c r="E165" t="s">
        <v>146</v>
      </c>
    </row>
    <row r="166" spans="1:9">
      <c r="A166" s="23" t="s">
        <v>153</v>
      </c>
      <c r="B166" s="23" t="s">
        <v>138</v>
      </c>
      <c r="C166" s="23" t="s">
        <v>130</v>
      </c>
      <c r="D166" s="50">
        <f>IF(Gesamtüberblick!G45="","ND",Gesamtüberblick!G45)</f>
        <v>117.48985</v>
      </c>
      <c r="E166" t="s">
        <v>131</v>
      </c>
    </row>
    <row r="167" spans="1:9">
      <c r="A167" s="23" t="s">
        <v>153</v>
      </c>
      <c r="B167" s="23" t="s">
        <v>138</v>
      </c>
      <c r="C167" s="23" t="s">
        <v>111</v>
      </c>
      <c r="D167" s="50">
        <f>IF(Gesamtüberblick!G40="","ND",Gesamtüberblick!G40)</f>
        <v>7.5558564000000002E-7</v>
      </c>
      <c r="E167" t="s">
        <v>147</v>
      </c>
    </row>
    <row r="168" spans="1:9">
      <c r="A168" s="23" t="s">
        <v>153</v>
      </c>
      <c r="B168" s="23" t="s">
        <v>138</v>
      </c>
      <c r="C168" s="23" t="s">
        <v>102</v>
      </c>
      <c r="D168" s="50">
        <f>IF(Gesamtüberblick!G37="","ND",Gesamtüberblick!G37)</f>
        <v>0</v>
      </c>
      <c r="E168" t="s">
        <v>74</v>
      </c>
    </row>
    <row r="169" spans="1:9">
      <c r="A169" s="23" t="s">
        <v>153</v>
      </c>
      <c r="B169" s="23" t="s">
        <v>138</v>
      </c>
      <c r="C169" s="23" t="s">
        <v>99</v>
      </c>
      <c r="D169" s="50">
        <f>IF(Gesamtüberblick!G36="","ND",Gesamtüberblick!G36)</f>
        <v>0</v>
      </c>
      <c r="E169" t="s">
        <v>74</v>
      </c>
    </row>
    <row r="170" spans="1:9">
      <c r="A170" s="23" t="s">
        <v>153</v>
      </c>
      <c r="B170" s="23" t="s">
        <v>138</v>
      </c>
      <c r="C170" s="23" t="s">
        <v>23</v>
      </c>
      <c r="D170" s="50">
        <f>IF(Gesamtüberblick!G14="","ND",Gesamtüberblick!G14)</f>
        <v>1.8381066000000001E-2</v>
      </c>
      <c r="E170" t="s">
        <v>148</v>
      </c>
    </row>
    <row r="171" spans="1:9">
      <c r="A171" s="23" t="s">
        <v>153</v>
      </c>
      <c r="B171" s="23" t="s">
        <v>138</v>
      </c>
      <c r="C171" s="23" t="s">
        <v>51</v>
      </c>
      <c r="D171" s="50">
        <f>IF(Gesamtüberblick!G21="","ND",Gesamtüberblick!G21)</f>
        <v>0.55633509999999997</v>
      </c>
      <c r="E171" t="s">
        <v>149</v>
      </c>
    </row>
    <row r="172" spans="1:9">
      <c r="A172" s="23" t="s">
        <v>154</v>
      </c>
      <c r="B172" s="23" t="s">
        <v>138</v>
      </c>
      <c r="C172" s="23" t="s">
        <v>19</v>
      </c>
      <c r="D172" s="50">
        <f>IF(Gesamtüberblick!H13="","ND",Gesamtüberblick!H13)</f>
        <v>6.6970907999999995E-8</v>
      </c>
      <c r="E172" t="s">
        <v>139</v>
      </c>
    </row>
    <row r="173" spans="1:9">
      <c r="A173" s="23" t="s">
        <v>154</v>
      </c>
      <c r="B173" s="23" t="s">
        <v>138</v>
      </c>
      <c r="C173" s="23" t="s">
        <v>39</v>
      </c>
      <c r="D173" s="50">
        <f>IF(Gesamtüberblick!H18="","ND",Gesamtüberblick!H18)</f>
        <v>2.8856545000000001E-2</v>
      </c>
      <c r="E173" t="s">
        <v>140</v>
      </c>
    </row>
    <row r="174" spans="1:9">
      <c r="A174" s="23" t="s">
        <v>154</v>
      </c>
      <c r="B174" s="23" t="s">
        <v>138</v>
      </c>
      <c r="C174" s="23" t="s">
        <v>73</v>
      </c>
      <c r="D174" s="50">
        <f>IF(Gesamtüberblick!H28="","ND",Gesamtüberblick!H28)</f>
        <v>0</v>
      </c>
      <c r="E174" t="s">
        <v>74</v>
      </c>
    </row>
    <row r="175" spans="1:9">
      <c r="A175" s="23" t="s">
        <v>154</v>
      </c>
      <c r="B175" s="23" t="s">
        <v>138</v>
      </c>
      <c r="C175" s="23" t="s">
        <v>83</v>
      </c>
      <c r="D175" s="50">
        <f>IF(Gesamtüberblick!H31="","ND",Gesamtüberblick!H31)</f>
        <v>3.2430584000000002E-3</v>
      </c>
      <c r="E175" t="s">
        <v>84</v>
      </c>
    </row>
    <row r="176" spans="1:9">
      <c r="A176" s="23" t="s">
        <v>154</v>
      </c>
      <c r="B176" s="23" t="s">
        <v>138</v>
      </c>
      <c r="C176" s="23" t="s">
        <v>90</v>
      </c>
      <c r="D176" s="50">
        <f>IF(Gesamtüberblick!H33="","ND",Gesamtüberblick!H33)</f>
        <v>1.7158941999999999</v>
      </c>
      <c r="E176" t="s">
        <v>74</v>
      </c>
    </row>
    <row r="177" spans="1:11">
      <c r="A177" s="23" t="s">
        <v>154</v>
      </c>
      <c r="B177" s="23" t="s">
        <v>138</v>
      </c>
      <c r="C177" s="23" t="s">
        <v>93</v>
      </c>
      <c r="D177" s="50">
        <f>IF(Gesamtüberblick!H34="","ND",Gesamtüberblick!H34)</f>
        <v>6.4029960000000002E-6</v>
      </c>
      <c r="E177" t="s">
        <v>74</v>
      </c>
    </row>
    <row r="178" spans="1:11">
      <c r="A178" s="23" t="s">
        <v>154</v>
      </c>
      <c r="B178" s="23" t="s">
        <v>138</v>
      </c>
      <c r="C178" s="23" t="s">
        <v>55</v>
      </c>
      <c r="D178" s="50">
        <f>IF(Gesamtüberblick!H22="","ND",Gesamtüberblick!H22)</f>
        <v>0.34862120000000002</v>
      </c>
      <c r="E178" t="s">
        <v>48</v>
      </c>
    </row>
    <row r="179" spans="1:11">
      <c r="A179" s="23" t="s">
        <v>154</v>
      </c>
      <c r="B179" s="23" t="s">
        <v>138</v>
      </c>
      <c r="C179" s="23" t="s">
        <v>58</v>
      </c>
      <c r="D179" s="50">
        <f>IF(Gesamtüberblick!H23="","ND",Gesamtüberblick!H23)</f>
        <v>-5.2575165000000004</v>
      </c>
      <c r="E179" t="s">
        <v>48</v>
      </c>
      <c r="G179" s="22"/>
      <c r="H179" s="22"/>
      <c r="I179" s="22"/>
      <c r="J179" s="22"/>
      <c r="K179" s="22"/>
    </row>
    <row r="180" spans="1:11">
      <c r="A180" s="23" t="s">
        <v>154</v>
      </c>
      <c r="B180" s="23" t="s">
        <v>138</v>
      </c>
      <c r="C180" s="23" t="s">
        <v>77</v>
      </c>
      <c r="D180" s="50">
        <f>IF(Gesamtüberblick!H29="","ND",Gesamtüberblick!H29)</f>
        <v>0</v>
      </c>
      <c r="E180" t="s">
        <v>48</v>
      </c>
    </row>
    <row r="181" spans="1:11">
      <c r="A181" s="23" t="s">
        <v>154</v>
      </c>
      <c r="B181" s="23" t="s">
        <v>138</v>
      </c>
      <c r="C181" s="23" t="s">
        <v>35</v>
      </c>
      <c r="D181" s="50">
        <f>IF(Gesamtüberblick!H17="","ND",Gesamtüberblick!H17)</f>
        <v>8.5273368000000002E-2</v>
      </c>
      <c r="E181" t="s">
        <v>141</v>
      </c>
    </row>
    <row r="182" spans="1:11">
      <c r="A182" s="23" t="s">
        <v>154</v>
      </c>
      <c r="B182" s="23" t="s">
        <v>138</v>
      </c>
      <c r="C182" s="23" t="s">
        <v>31</v>
      </c>
      <c r="D182" s="50">
        <f>IF(Gesamtüberblick!H16="","ND",Gesamtüberblick!H16)</f>
        <v>7.9351118999999998E-3</v>
      </c>
      <c r="E182" t="s">
        <v>142</v>
      </c>
    </row>
    <row r="183" spans="1:11">
      <c r="A183" s="23" t="s">
        <v>154</v>
      </c>
      <c r="B183" s="23" t="s">
        <v>138</v>
      </c>
      <c r="C183" s="23" t="s">
        <v>27</v>
      </c>
      <c r="D183" s="50">
        <f>IF(Gesamtüberblick!H15="","ND",Gesamtüberblick!H15)</f>
        <v>1.6109165999999998E-5</v>
      </c>
      <c r="E183" t="s">
        <v>143</v>
      </c>
    </row>
    <row r="184" spans="1:11">
      <c r="A184" s="23" t="s">
        <v>154</v>
      </c>
      <c r="B184" s="23" t="s">
        <v>138</v>
      </c>
      <c r="C184" s="23" t="s">
        <v>105</v>
      </c>
      <c r="D184" s="50">
        <f>IF(Gesamtüberblick!H38="","ND",Gesamtüberblick!H38)</f>
        <v>6.0769795000000002</v>
      </c>
      <c r="E184" t="s">
        <v>48</v>
      </c>
    </row>
    <row r="185" spans="1:11">
      <c r="A185" s="23" t="s">
        <v>154</v>
      </c>
      <c r="B185" s="23" t="s">
        <v>138</v>
      </c>
      <c r="C185" s="23" t="s">
        <v>108</v>
      </c>
      <c r="D185" s="50">
        <f>IF(Gesamtüberblick!H39="","ND",Gesamtüberblick!H39)</f>
        <v>11.750762999999999</v>
      </c>
      <c r="E185" t="s">
        <v>48</v>
      </c>
    </row>
    <row r="186" spans="1:11">
      <c r="A186" s="23" t="s">
        <v>154</v>
      </c>
      <c r="B186" s="23" t="s">
        <v>138</v>
      </c>
      <c r="C186" s="23" t="s">
        <v>87</v>
      </c>
      <c r="D186" s="50">
        <f>IF(Gesamtüberblick!H32="","ND",Gesamtüberblick!H32)</f>
        <v>1.4160892E-2</v>
      </c>
      <c r="E186" t="s">
        <v>74</v>
      </c>
    </row>
    <row r="187" spans="1:11">
      <c r="A187" s="23" t="s">
        <v>154</v>
      </c>
      <c r="B187" s="23" t="s">
        <v>138</v>
      </c>
      <c r="C187" s="23" t="s">
        <v>13</v>
      </c>
      <c r="D187" s="50">
        <f>IF(Gesamtüberblick!H11="","ND",Gesamtüberblick!H11)</f>
        <v>0.27286639000000001</v>
      </c>
      <c r="E187" t="s">
        <v>144</v>
      </c>
    </row>
    <row r="188" spans="1:11">
      <c r="A188" s="23" t="s">
        <v>154</v>
      </c>
      <c r="B188" s="23" t="s">
        <v>138</v>
      </c>
      <c r="C188" s="23" t="s">
        <v>10</v>
      </c>
      <c r="D188" s="50">
        <f>IF(Gesamtüberblick!H10="","ND",Gesamtüberblick!H10)</f>
        <v>6.1354239000000002</v>
      </c>
      <c r="E188" t="s">
        <v>144</v>
      </c>
    </row>
    <row r="189" spans="1:11">
      <c r="A189" s="23" t="s">
        <v>154</v>
      </c>
      <c r="B189" s="23" t="s">
        <v>138</v>
      </c>
      <c r="C189" s="23" t="s">
        <v>16</v>
      </c>
      <c r="D189" s="50">
        <f>IF(Gesamtüberblick!H12="","ND",Gesamtüberblick!H12)</f>
        <v>3.9016145999999999E-4</v>
      </c>
      <c r="E189" t="s">
        <v>144</v>
      </c>
    </row>
    <row r="190" spans="1:11">
      <c r="A190" s="23" t="s">
        <v>154</v>
      </c>
      <c r="B190" s="23" t="s">
        <v>138</v>
      </c>
      <c r="C190" s="23" t="s">
        <v>96</v>
      </c>
      <c r="D190" s="50">
        <f>IF(Gesamtüberblick!H35="","ND",Gesamtüberblick!H35)</f>
        <v>0</v>
      </c>
      <c r="E190" t="s">
        <v>74</v>
      </c>
    </row>
    <row r="191" spans="1:11">
      <c r="A191" s="23" t="s">
        <v>154</v>
      </c>
      <c r="B191" s="23" t="s">
        <v>138</v>
      </c>
      <c r="C191" s="23" t="s">
        <v>80</v>
      </c>
      <c r="D191" s="50">
        <f>IF(Gesamtüberblick!H30="","ND",Gesamtüberblick!H30)</f>
        <v>0</v>
      </c>
      <c r="E191" t="s">
        <v>48</v>
      </c>
    </row>
    <row r="192" spans="1:11">
      <c r="A192" s="23" t="s">
        <v>154</v>
      </c>
      <c r="B192" s="23" t="s">
        <v>138</v>
      </c>
      <c r="C192" s="23" t="s">
        <v>64</v>
      </c>
      <c r="D192" s="50">
        <f>IF(Gesamtüberblick!H25="","ND",Gesamtüberblick!H25)</f>
        <v>57.146641000000002</v>
      </c>
      <c r="E192" t="s">
        <v>48</v>
      </c>
    </row>
    <row r="193" spans="1:7">
      <c r="A193" s="23" t="s">
        <v>154</v>
      </c>
      <c r="B193" s="23" t="s">
        <v>138</v>
      </c>
      <c r="C193" s="23" t="s">
        <v>67</v>
      </c>
      <c r="D193" s="50">
        <f>IF(Gesamtüberblick!H26="","ND",Gesamtüberblick!H26)</f>
        <v>-45.334981999999997</v>
      </c>
      <c r="E193" t="s">
        <v>48</v>
      </c>
    </row>
    <row r="194" spans="1:7">
      <c r="A194" s="23" t="s">
        <v>154</v>
      </c>
      <c r="B194" s="23" t="s">
        <v>138</v>
      </c>
      <c r="C194" s="23" t="s">
        <v>47</v>
      </c>
      <c r="D194" s="50">
        <f>IF(Gesamtüberblick!H20="","ND",Gesamtüberblick!H20)</f>
        <v>57.146641000000002</v>
      </c>
      <c r="E194" t="s">
        <v>48</v>
      </c>
    </row>
    <row r="195" spans="1:7">
      <c r="A195" s="23" t="s">
        <v>154</v>
      </c>
      <c r="B195" s="23" t="s">
        <v>138</v>
      </c>
      <c r="C195" s="23" t="s">
        <v>43</v>
      </c>
      <c r="D195" s="50">
        <f>IF(Gesamtüberblick!H19="","ND",Gesamtüberblick!H19)</f>
        <v>1.6453905E-6</v>
      </c>
      <c r="E195" t="s">
        <v>145</v>
      </c>
    </row>
    <row r="196" spans="1:7">
      <c r="A196" s="23" t="s">
        <v>154</v>
      </c>
      <c r="B196" s="23" t="s">
        <v>138</v>
      </c>
      <c r="C196" s="23" t="s">
        <v>123</v>
      </c>
      <c r="D196" s="50">
        <f>IF(Gesamtüberblick!H43="","ND",Gesamtüberblick!H43)</f>
        <v>1.9835038000000001E-8</v>
      </c>
      <c r="E196" t="s">
        <v>124</v>
      </c>
    </row>
    <row r="197" spans="1:7">
      <c r="A197" s="23" t="s">
        <v>154</v>
      </c>
      <c r="B197" s="23" t="s">
        <v>138</v>
      </c>
      <c r="C197" s="23" t="s">
        <v>127</v>
      </c>
      <c r="D197" s="50">
        <f>IF(Gesamtüberblick!H44="","ND",Gesamtüberblick!H44)</f>
        <v>2.9167265000000001E-8</v>
      </c>
      <c r="E197" t="s">
        <v>124</v>
      </c>
    </row>
    <row r="198" spans="1:7">
      <c r="A198" s="23" t="s">
        <v>154</v>
      </c>
      <c r="B198" s="23" t="s">
        <v>138</v>
      </c>
      <c r="C198" s="23" t="s">
        <v>119</v>
      </c>
      <c r="D198" s="50">
        <f>IF(Gesamtüberblick!H42="","ND",Gesamtüberblick!H42)</f>
        <v>13.339808100000001</v>
      </c>
      <c r="E198" t="s">
        <v>120</v>
      </c>
      <c r="F198" s="22"/>
      <c r="G198" s="22"/>
    </row>
    <row r="199" spans="1:7">
      <c r="A199" s="23" t="s">
        <v>154</v>
      </c>
      <c r="B199" s="23" t="s">
        <v>138</v>
      </c>
      <c r="C199" s="23" t="s">
        <v>115</v>
      </c>
      <c r="D199" s="50">
        <f>IF(Gesamtüberblick!H41="","ND",Gesamtüberblick!H41)</f>
        <v>1.0126056E-2</v>
      </c>
      <c r="E199" t="s">
        <v>146</v>
      </c>
    </row>
    <row r="200" spans="1:7">
      <c r="A200" s="23" t="s">
        <v>154</v>
      </c>
      <c r="B200" s="23" t="s">
        <v>138</v>
      </c>
      <c r="C200" s="23" t="s">
        <v>130</v>
      </c>
      <c r="D200" s="50">
        <f>IF(Gesamtüberblick!H45="","ND",Gesamtüberblick!H45)</f>
        <v>4.5385133</v>
      </c>
      <c r="E200" t="s">
        <v>131</v>
      </c>
    </row>
    <row r="201" spans="1:7">
      <c r="A201" s="23" t="s">
        <v>154</v>
      </c>
      <c r="B201" s="23" t="s">
        <v>138</v>
      </c>
      <c r="C201" s="23" t="s">
        <v>111</v>
      </c>
      <c r="D201" s="50">
        <f>IF(Gesamtüberblick!H40="","ND",Gesamtüberblick!H40)</f>
        <v>3.2442930999999999E-7</v>
      </c>
      <c r="E201" t="s">
        <v>147</v>
      </c>
    </row>
    <row r="202" spans="1:7">
      <c r="A202" s="23" t="s">
        <v>154</v>
      </c>
      <c r="B202" s="23" t="s">
        <v>138</v>
      </c>
      <c r="C202" s="23" t="s">
        <v>102</v>
      </c>
      <c r="D202" s="50">
        <f>IF(Gesamtüberblick!H37="","ND",Gesamtüberblick!H37)</f>
        <v>0</v>
      </c>
      <c r="E202" t="s">
        <v>74</v>
      </c>
    </row>
    <row r="203" spans="1:7">
      <c r="A203" s="23" t="s">
        <v>154</v>
      </c>
      <c r="B203" s="23" t="s">
        <v>138</v>
      </c>
      <c r="C203" s="23" t="s">
        <v>99</v>
      </c>
      <c r="D203" s="50">
        <f>IF(Gesamtüberblick!H36="","ND",Gesamtüberblick!H36)</f>
        <v>0</v>
      </c>
      <c r="E203" t="s">
        <v>74</v>
      </c>
    </row>
    <row r="204" spans="1:7">
      <c r="A204" s="23" t="s">
        <v>154</v>
      </c>
      <c r="B204" s="23" t="s">
        <v>138</v>
      </c>
      <c r="C204" s="23" t="s">
        <v>23</v>
      </c>
      <c r="D204" s="50">
        <f>IF(Gesamtüberblick!H14="","ND",Gesamtüberblick!H14)</f>
        <v>1.8209500999999999E-2</v>
      </c>
      <c r="E204" t="s">
        <v>148</v>
      </c>
    </row>
    <row r="205" spans="1:7">
      <c r="A205" s="23" t="s">
        <v>154</v>
      </c>
      <c r="B205" s="23" t="s">
        <v>138</v>
      </c>
      <c r="C205" s="23" t="s">
        <v>51</v>
      </c>
      <c r="D205" s="50">
        <f>IF(Gesamtüberblick!H21="","ND",Gesamtüberblick!H21)</f>
        <v>8.0814104999999997E-2</v>
      </c>
      <c r="E205" t="s">
        <v>149</v>
      </c>
    </row>
    <row r="206" spans="1:7">
      <c r="A206" s="23" t="s">
        <v>155</v>
      </c>
      <c r="B206" s="23" t="s">
        <v>138</v>
      </c>
      <c r="C206" s="23" t="s">
        <v>19</v>
      </c>
      <c r="D206" s="50">
        <f>IF(Gesamtüberblick!I13="","ND",Gesamtüberblick!I13)</f>
        <v>0</v>
      </c>
      <c r="E206" t="s">
        <v>139</v>
      </c>
    </row>
    <row r="207" spans="1:7">
      <c r="A207" s="23" t="s">
        <v>155</v>
      </c>
      <c r="B207" s="23" t="s">
        <v>138</v>
      </c>
      <c r="C207" s="23" t="s">
        <v>39</v>
      </c>
      <c r="D207" s="50">
        <f>IF(Gesamtüberblick!I18="","ND",Gesamtüberblick!I18)</f>
        <v>0</v>
      </c>
      <c r="E207" t="s">
        <v>140</v>
      </c>
    </row>
    <row r="208" spans="1:7">
      <c r="A208" s="23" t="s">
        <v>155</v>
      </c>
      <c r="B208" s="23" t="s">
        <v>138</v>
      </c>
      <c r="C208" s="23" t="s">
        <v>73</v>
      </c>
      <c r="D208" s="50">
        <f>IF(Gesamtüberblick!I28="","ND",Gesamtüberblick!I28)</f>
        <v>0</v>
      </c>
      <c r="E208" t="s">
        <v>74</v>
      </c>
    </row>
    <row r="209" spans="1:7">
      <c r="A209" s="23" t="s">
        <v>155</v>
      </c>
      <c r="B209" s="23" t="s">
        <v>138</v>
      </c>
      <c r="C209" s="23" t="s">
        <v>83</v>
      </c>
      <c r="D209" s="50">
        <f>IF(Gesamtüberblick!I31="","ND",Gesamtüberblick!I31)</f>
        <v>0</v>
      </c>
      <c r="E209" t="s">
        <v>84</v>
      </c>
    </row>
    <row r="210" spans="1:7">
      <c r="A210" s="23" t="s">
        <v>155</v>
      </c>
      <c r="B210" s="23" t="s">
        <v>138</v>
      </c>
      <c r="C210" s="23" t="s">
        <v>90</v>
      </c>
      <c r="D210" s="50">
        <f>IF(Gesamtüberblick!I33="","ND",Gesamtüberblick!I33)</f>
        <v>0</v>
      </c>
      <c r="E210" t="s">
        <v>74</v>
      </c>
    </row>
    <row r="211" spans="1:7">
      <c r="A211" s="23" t="s">
        <v>155</v>
      </c>
      <c r="B211" s="23" t="s">
        <v>138</v>
      </c>
      <c r="C211" s="23" t="s">
        <v>93</v>
      </c>
      <c r="D211" s="50">
        <f>IF(Gesamtüberblick!I34="","ND",Gesamtüberblick!I34)</f>
        <v>0</v>
      </c>
      <c r="E211" t="s">
        <v>74</v>
      </c>
    </row>
    <row r="212" spans="1:7">
      <c r="A212" s="23" t="s">
        <v>155</v>
      </c>
      <c r="B212" s="23" t="s">
        <v>138</v>
      </c>
      <c r="C212" s="23" t="s">
        <v>55</v>
      </c>
      <c r="D212" s="50">
        <f>IF(Gesamtüberblick!I22="","ND",Gesamtüberblick!I22)</f>
        <v>0</v>
      </c>
      <c r="E212" t="s">
        <v>48</v>
      </c>
    </row>
    <row r="213" spans="1:7">
      <c r="A213" s="23" t="s">
        <v>155</v>
      </c>
      <c r="B213" s="23" t="s">
        <v>138</v>
      </c>
      <c r="C213" s="23" t="s">
        <v>58</v>
      </c>
      <c r="D213" s="50">
        <f>IF(Gesamtüberblick!I23="","ND",Gesamtüberblick!I23)</f>
        <v>0</v>
      </c>
      <c r="E213" t="s">
        <v>48</v>
      </c>
    </row>
    <row r="214" spans="1:7">
      <c r="A214" s="23" t="s">
        <v>155</v>
      </c>
      <c r="B214" s="23" t="s">
        <v>138</v>
      </c>
      <c r="C214" s="23" t="s">
        <v>77</v>
      </c>
      <c r="D214" s="50">
        <f>IF(Gesamtüberblick!I29="","ND",Gesamtüberblick!I29)</f>
        <v>0</v>
      </c>
      <c r="E214" t="s">
        <v>48</v>
      </c>
      <c r="F214" s="22"/>
      <c r="G214" s="22"/>
    </row>
    <row r="215" spans="1:7">
      <c r="A215" s="23" t="s">
        <v>155</v>
      </c>
      <c r="B215" s="23" t="s">
        <v>138</v>
      </c>
      <c r="C215" s="23" t="s">
        <v>35</v>
      </c>
      <c r="D215" s="50">
        <f>IF(Gesamtüberblick!I17="","ND",Gesamtüberblick!I17)</f>
        <v>0</v>
      </c>
      <c r="E215" t="s">
        <v>141</v>
      </c>
    </row>
    <row r="216" spans="1:7">
      <c r="A216" s="23" t="s">
        <v>155</v>
      </c>
      <c r="B216" s="23" t="s">
        <v>138</v>
      </c>
      <c r="C216" s="23" t="s">
        <v>31</v>
      </c>
      <c r="D216" s="50">
        <f>IF(Gesamtüberblick!I16="","ND",Gesamtüberblick!I16)</f>
        <v>0</v>
      </c>
      <c r="E216" t="s">
        <v>142</v>
      </c>
    </row>
    <row r="217" spans="1:7">
      <c r="A217" s="23" t="s">
        <v>155</v>
      </c>
      <c r="B217" s="23" t="s">
        <v>138</v>
      </c>
      <c r="C217" s="23" t="s">
        <v>27</v>
      </c>
      <c r="D217" s="50">
        <f>IF(Gesamtüberblick!I15="","ND",Gesamtüberblick!I15)</f>
        <v>0</v>
      </c>
      <c r="E217" t="s">
        <v>143</v>
      </c>
    </row>
    <row r="218" spans="1:7">
      <c r="A218" s="23" t="s">
        <v>155</v>
      </c>
      <c r="B218" s="23" t="s">
        <v>138</v>
      </c>
      <c r="C218" s="23" t="s">
        <v>105</v>
      </c>
      <c r="D218" s="50">
        <f>IF(Gesamtüberblick!I38="","ND",Gesamtüberblick!I38)</f>
        <v>0</v>
      </c>
      <c r="E218" t="s">
        <v>48</v>
      </c>
    </row>
    <row r="219" spans="1:7">
      <c r="A219" s="23" t="s">
        <v>155</v>
      </c>
      <c r="B219" s="23" t="s">
        <v>138</v>
      </c>
      <c r="C219" s="23" t="s">
        <v>108</v>
      </c>
      <c r="D219" s="50">
        <f>IF(Gesamtüberblick!I39="","ND",Gesamtüberblick!I39)</f>
        <v>0</v>
      </c>
      <c r="E219" t="s">
        <v>48</v>
      </c>
    </row>
    <row r="220" spans="1:7">
      <c r="A220" s="23" t="s">
        <v>155</v>
      </c>
      <c r="B220" s="23" t="s">
        <v>138</v>
      </c>
      <c r="C220" s="23" t="s">
        <v>87</v>
      </c>
      <c r="D220" s="50">
        <f>IF(Gesamtüberblick!I32="","ND",Gesamtüberblick!I32)</f>
        <v>0</v>
      </c>
      <c r="E220" t="s">
        <v>74</v>
      </c>
    </row>
    <row r="221" spans="1:7">
      <c r="A221" s="23" t="s">
        <v>155</v>
      </c>
      <c r="B221" s="23" t="s">
        <v>138</v>
      </c>
      <c r="C221" s="23" t="s">
        <v>13</v>
      </c>
      <c r="D221" s="50">
        <f>IF(Gesamtüberblick!I11="","ND",Gesamtüberblick!I11)</f>
        <v>0</v>
      </c>
      <c r="E221" t="s">
        <v>144</v>
      </c>
    </row>
    <row r="222" spans="1:7">
      <c r="A222" s="23" t="s">
        <v>155</v>
      </c>
      <c r="B222" s="23" t="s">
        <v>138</v>
      </c>
      <c r="C222" s="23" t="s">
        <v>10</v>
      </c>
      <c r="D222" s="50">
        <f>IF(Gesamtüberblick!I10="","ND",Gesamtüberblick!I10)</f>
        <v>0</v>
      </c>
      <c r="E222" t="s">
        <v>144</v>
      </c>
    </row>
    <row r="223" spans="1:7">
      <c r="A223" s="23" t="s">
        <v>155</v>
      </c>
      <c r="B223" s="23" t="s">
        <v>138</v>
      </c>
      <c r="C223" s="23" t="s">
        <v>16</v>
      </c>
      <c r="D223" s="50">
        <f>IF(Gesamtüberblick!I12="","ND",Gesamtüberblick!I12)</f>
        <v>0</v>
      </c>
      <c r="E223" t="s">
        <v>144</v>
      </c>
    </row>
    <row r="224" spans="1:7">
      <c r="A224" s="23" t="s">
        <v>155</v>
      </c>
      <c r="B224" s="23" t="s">
        <v>138</v>
      </c>
      <c r="C224" s="23" t="s">
        <v>96</v>
      </c>
      <c r="D224" s="50">
        <f>IF(Gesamtüberblick!I35="","ND",Gesamtüberblick!I35)</f>
        <v>0</v>
      </c>
      <c r="E224" t="s">
        <v>74</v>
      </c>
    </row>
    <row r="225" spans="1:8">
      <c r="A225" s="23" t="s">
        <v>155</v>
      </c>
      <c r="B225" s="23" t="s">
        <v>138</v>
      </c>
      <c r="C225" s="23" t="s">
        <v>80</v>
      </c>
      <c r="D225" s="50">
        <f>IF(Gesamtüberblick!I30="","ND",Gesamtüberblick!I30)</f>
        <v>0</v>
      </c>
      <c r="E225" t="s">
        <v>48</v>
      </c>
    </row>
    <row r="226" spans="1:8">
      <c r="A226" s="23" t="s">
        <v>155</v>
      </c>
      <c r="B226" s="23" t="s">
        <v>138</v>
      </c>
      <c r="C226" s="23" t="s">
        <v>64</v>
      </c>
      <c r="D226" s="50">
        <f>IF(Gesamtüberblick!I25="","ND",Gesamtüberblick!I25)</f>
        <v>0</v>
      </c>
      <c r="E226" t="s">
        <v>48</v>
      </c>
    </row>
    <row r="227" spans="1:8">
      <c r="A227" s="23" t="s">
        <v>155</v>
      </c>
      <c r="B227" s="23" t="s">
        <v>138</v>
      </c>
      <c r="C227" s="23" t="s">
        <v>67</v>
      </c>
      <c r="D227" s="50">
        <f>IF(Gesamtüberblick!I26="","ND",Gesamtüberblick!I26)</f>
        <v>0</v>
      </c>
      <c r="E227" t="s">
        <v>48</v>
      </c>
    </row>
    <row r="228" spans="1:8">
      <c r="A228" s="23" t="s">
        <v>155</v>
      </c>
      <c r="B228" s="23" t="s">
        <v>138</v>
      </c>
      <c r="C228" s="23" t="s">
        <v>47</v>
      </c>
      <c r="D228" s="50">
        <f>IF(Gesamtüberblick!I20="","ND",Gesamtüberblick!I20)</f>
        <v>0</v>
      </c>
      <c r="E228" t="s">
        <v>48</v>
      </c>
    </row>
    <row r="229" spans="1:8">
      <c r="A229" s="23" t="s">
        <v>155</v>
      </c>
      <c r="B229" s="23" t="s">
        <v>138</v>
      </c>
      <c r="C229" s="23" t="s">
        <v>43</v>
      </c>
      <c r="D229" s="50">
        <f>IF(Gesamtüberblick!I19="","ND",Gesamtüberblick!I19)</f>
        <v>0</v>
      </c>
      <c r="E229" t="s">
        <v>145</v>
      </c>
    </row>
    <row r="230" spans="1:8">
      <c r="A230" s="23" t="s">
        <v>155</v>
      </c>
      <c r="B230" s="23" t="s">
        <v>138</v>
      </c>
      <c r="C230" s="23" t="s">
        <v>123</v>
      </c>
      <c r="D230" s="50">
        <f>IF(Gesamtüberblick!I43="","ND",Gesamtüberblick!I43)</f>
        <v>0</v>
      </c>
      <c r="E230" t="s">
        <v>124</v>
      </c>
    </row>
    <row r="231" spans="1:8">
      <c r="A231" s="23" t="s">
        <v>155</v>
      </c>
      <c r="B231" s="23" t="s">
        <v>138</v>
      </c>
      <c r="C231" s="23" t="s">
        <v>127</v>
      </c>
      <c r="D231" s="50">
        <f>IF(Gesamtüberblick!I44="","ND",Gesamtüberblick!I44)</f>
        <v>0</v>
      </c>
      <c r="E231" t="s">
        <v>124</v>
      </c>
      <c r="F231" s="22"/>
    </row>
    <row r="232" spans="1:8">
      <c r="A232" s="23" t="s">
        <v>155</v>
      </c>
      <c r="B232" s="23" t="s">
        <v>138</v>
      </c>
      <c r="C232" s="23" t="s">
        <v>119</v>
      </c>
      <c r="D232" s="50">
        <f>IF(Gesamtüberblick!I42="","ND",Gesamtüberblick!I42)</f>
        <v>0</v>
      </c>
      <c r="E232" t="s">
        <v>120</v>
      </c>
    </row>
    <row r="233" spans="1:8">
      <c r="A233" s="23" t="s">
        <v>155</v>
      </c>
      <c r="B233" s="23" t="s">
        <v>138</v>
      </c>
      <c r="C233" s="23" t="s">
        <v>115</v>
      </c>
      <c r="D233" s="50">
        <f>IF(Gesamtüberblick!I41="","ND",Gesamtüberblick!I41)</f>
        <v>0</v>
      </c>
      <c r="E233" t="s">
        <v>146</v>
      </c>
    </row>
    <row r="234" spans="1:8">
      <c r="A234" s="23" t="s">
        <v>155</v>
      </c>
      <c r="B234" s="23" t="s">
        <v>138</v>
      </c>
      <c r="C234" s="23" t="s">
        <v>130</v>
      </c>
      <c r="D234" s="50">
        <f>IF(Gesamtüberblick!I45="","ND",Gesamtüberblick!I45)</f>
        <v>0</v>
      </c>
      <c r="E234" t="s">
        <v>131</v>
      </c>
    </row>
    <row r="235" spans="1:8">
      <c r="A235" s="23" t="s">
        <v>155</v>
      </c>
      <c r="B235" s="23" t="s">
        <v>138</v>
      </c>
      <c r="C235" s="23" t="s">
        <v>111</v>
      </c>
      <c r="D235" s="50">
        <f>IF(Gesamtüberblick!I40="","ND",Gesamtüberblick!I40)</f>
        <v>0</v>
      </c>
      <c r="E235" t="s">
        <v>147</v>
      </c>
    </row>
    <row r="236" spans="1:8">
      <c r="A236" s="23" t="s">
        <v>155</v>
      </c>
      <c r="B236" s="23" t="s">
        <v>138</v>
      </c>
      <c r="C236" s="23" t="s">
        <v>102</v>
      </c>
      <c r="D236" s="50">
        <f>IF(Gesamtüberblick!I37="","ND",Gesamtüberblick!I37)</f>
        <v>0</v>
      </c>
      <c r="E236" t="s">
        <v>74</v>
      </c>
    </row>
    <row r="237" spans="1:8">
      <c r="A237" s="23" t="s">
        <v>155</v>
      </c>
      <c r="B237" s="23" t="s">
        <v>138</v>
      </c>
      <c r="C237" s="23" t="s">
        <v>99</v>
      </c>
      <c r="D237" s="50">
        <f>IF(Gesamtüberblick!I36="","ND",Gesamtüberblick!I36)</f>
        <v>0</v>
      </c>
      <c r="E237" t="s">
        <v>74</v>
      </c>
    </row>
    <row r="238" spans="1:8">
      <c r="A238" s="23" t="s">
        <v>155</v>
      </c>
      <c r="B238" s="23" t="s">
        <v>138</v>
      </c>
      <c r="C238" s="23" t="s">
        <v>23</v>
      </c>
      <c r="D238" s="50">
        <f>IF(Gesamtüberblick!I14="","ND",Gesamtüberblick!I14)</f>
        <v>0</v>
      </c>
      <c r="E238" t="s">
        <v>148</v>
      </c>
    </row>
    <row r="239" spans="1:8">
      <c r="A239" s="23" t="s">
        <v>155</v>
      </c>
      <c r="B239" s="23" t="s">
        <v>138</v>
      </c>
      <c r="C239" s="23" t="s">
        <v>51</v>
      </c>
      <c r="D239" s="50">
        <f>IF(Gesamtüberblick!I21="","ND",Gesamtüberblick!I21)</f>
        <v>0</v>
      </c>
      <c r="E239" t="s">
        <v>149</v>
      </c>
    </row>
    <row r="240" spans="1:8">
      <c r="A240" s="23" t="s">
        <v>156</v>
      </c>
      <c r="B240" s="51" t="str">
        <f>Gesamtüberblick!$P$7</f>
        <v xml:space="preserve">Energierückgewinnung, </v>
      </c>
      <c r="C240" s="23" t="s">
        <v>19</v>
      </c>
      <c r="D240" s="50">
        <f>IF(Gesamtüberblick!P13="","ND",Gesamtüberblick!P13)</f>
        <v>6.6251986000000005E-8</v>
      </c>
      <c r="E240" t="s">
        <v>139</v>
      </c>
      <c r="G240" s="22"/>
      <c r="H240" s="22"/>
    </row>
    <row r="241" spans="1:8">
      <c r="A241" s="23" t="s">
        <v>156</v>
      </c>
      <c r="B241" s="51" t="str">
        <f>Gesamtüberblick!$P$7</f>
        <v xml:space="preserve">Energierückgewinnung, </v>
      </c>
      <c r="C241" s="23" t="s">
        <v>39</v>
      </c>
      <c r="D241" s="50">
        <f>IF(Gesamtüberblick!P18="","ND",Gesamtüberblick!P18)</f>
        <v>2.8139405999999999E-2</v>
      </c>
      <c r="E241" t="s">
        <v>140</v>
      </c>
    </row>
    <row r="242" spans="1:8">
      <c r="A242" s="23" t="s">
        <v>156</v>
      </c>
      <c r="B242" s="51" t="str">
        <f>Gesamtüberblick!$P$7</f>
        <v xml:space="preserve">Energierückgewinnung, </v>
      </c>
      <c r="C242" s="23" t="s">
        <v>73</v>
      </c>
      <c r="D242" s="50">
        <f>IF(Gesamtüberblick!P28="","ND",Gesamtüberblick!P28)</f>
        <v>0</v>
      </c>
      <c r="E242" t="s">
        <v>74</v>
      </c>
    </row>
    <row r="243" spans="1:8">
      <c r="A243" s="23" t="s">
        <v>156</v>
      </c>
      <c r="B243" s="51" t="str">
        <f>Gesamtüberblick!$P$7</f>
        <v xml:space="preserve">Energierückgewinnung, </v>
      </c>
      <c r="C243" s="23" t="s">
        <v>83</v>
      </c>
      <c r="D243" s="50">
        <f>IF(Gesamtüberblick!P31="","ND",Gesamtüberblick!P31)</f>
        <v>4.0514601999999999E-3</v>
      </c>
      <c r="E243" t="s">
        <v>84</v>
      </c>
    </row>
    <row r="244" spans="1:8">
      <c r="A244" s="23" t="s">
        <v>156</v>
      </c>
      <c r="B244" s="51" t="str">
        <f>Gesamtüberblick!$P$7</f>
        <v xml:space="preserve">Energierückgewinnung, </v>
      </c>
      <c r="C244" s="23" t="s">
        <v>90</v>
      </c>
      <c r="D244" s="50">
        <f>IF(Gesamtüberblick!P33="","ND",Gesamtüberblick!P33)</f>
        <v>3.4649660999999998E-2</v>
      </c>
      <c r="E244" t="s">
        <v>74</v>
      </c>
    </row>
    <row r="245" spans="1:8">
      <c r="A245" s="23" t="s">
        <v>156</v>
      </c>
      <c r="B245" s="51" t="str">
        <f>Gesamtüberblick!$P$7</f>
        <v xml:space="preserve">Energierückgewinnung, </v>
      </c>
      <c r="C245" s="23" t="s">
        <v>93</v>
      </c>
      <c r="D245" s="50">
        <f>IF(Gesamtüberblick!P34="","ND",Gesamtüberblick!P34)</f>
        <v>6.2260563999999998E-6</v>
      </c>
      <c r="E245" t="s">
        <v>74</v>
      </c>
    </row>
    <row r="246" spans="1:8">
      <c r="A246" s="23" t="s">
        <v>156</v>
      </c>
      <c r="B246" s="51" t="str">
        <f>Gesamtüberblick!$P$7</f>
        <v xml:space="preserve">Energierückgewinnung, </v>
      </c>
      <c r="C246" s="23" t="s">
        <v>55</v>
      </c>
      <c r="D246" s="50">
        <f>IF(Gesamtüberblick!P22="","ND",Gesamtüberblick!P22)</f>
        <v>0.33773676000000002</v>
      </c>
      <c r="E246" t="s">
        <v>48</v>
      </c>
    </row>
    <row r="247" spans="1:8">
      <c r="A247" s="23" t="s">
        <v>156</v>
      </c>
      <c r="B247" s="51" t="str">
        <f>Gesamtüberblick!$P$7</f>
        <v xml:space="preserve">Energierückgewinnung, </v>
      </c>
      <c r="C247" s="23" t="s">
        <v>58</v>
      </c>
      <c r="D247" s="50">
        <f>IF(Gesamtüberblick!P23="","ND",Gesamtüberblick!P23)</f>
        <v>0</v>
      </c>
      <c r="E247" t="s">
        <v>48</v>
      </c>
    </row>
    <row r="248" spans="1:8">
      <c r="A248" s="23" t="s">
        <v>156</v>
      </c>
      <c r="B248" s="51" t="str">
        <f>Gesamtüberblick!$P$7</f>
        <v xml:space="preserve">Energierückgewinnung, </v>
      </c>
      <c r="C248" s="23" t="s">
        <v>77</v>
      </c>
      <c r="D248" s="50">
        <f>IF(Gesamtüberblick!P29="","ND",Gesamtüberblick!P29)</f>
        <v>0</v>
      </c>
      <c r="E248" t="s">
        <v>48</v>
      </c>
    </row>
    <row r="249" spans="1:8">
      <c r="A249" s="23" t="s">
        <v>156</v>
      </c>
      <c r="B249" s="51" t="str">
        <f>Gesamtüberblick!$P$7</f>
        <v xml:space="preserve">Energierückgewinnung, </v>
      </c>
      <c r="C249" s="23" t="s">
        <v>35</v>
      </c>
      <c r="D249" s="50">
        <f>IF(Gesamtüberblick!P17="","ND",Gesamtüberblick!P17)</f>
        <v>8.3288668999999996E-2</v>
      </c>
      <c r="E249" t="s">
        <v>141</v>
      </c>
    </row>
    <row r="250" spans="1:8">
      <c r="A250" s="23" t="s">
        <v>156</v>
      </c>
      <c r="B250" s="51" t="str">
        <f>Gesamtüberblick!$P$7</f>
        <v xml:space="preserve">Energierückgewinnung, </v>
      </c>
      <c r="C250" s="23" t="s">
        <v>31</v>
      </c>
      <c r="D250" s="50">
        <f>IF(Gesamtüberblick!P16="","ND",Gesamtüberblick!P16)</f>
        <v>7.5811977999999999E-3</v>
      </c>
      <c r="E250" t="s">
        <v>142</v>
      </c>
    </row>
    <row r="251" spans="1:8">
      <c r="A251" s="23" t="s">
        <v>156</v>
      </c>
      <c r="B251" s="51" t="str">
        <f>Gesamtüberblick!$P$7</f>
        <v xml:space="preserve">Energierückgewinnung, </v>
      </c>
      <c r="C251" s="23" t="s">
        <v>27</v>
      </c>
      <c r="D251" s="50">
        <f>IF(Gesamtüberblick!P15="","ND",Gesamtüberblick!P15)</f>
        <v>1.5239402000000001E-5</v>
      </c>
      <c r="E251" t="s">
        <v>143</v>
      </c>
    </row>
    <row r="252" spans="1:8">
      <c r="A252" s="23" t="s">
        <v>156</v>
      </c>
      <c r="B252" s="51" t="str">
        <f>Gesamtüberblick!$P$7</f>
        <v xml:space="preserve">Energierückgewinnung, </v>
      </c>
      <c r="C252" s="23" t="s">
        <v>105</v>
      </c>
      <c r="D252" s="50">
        <f>IF(Gesamtüberblick!P38="","ND",Gesamtüberblick!P38)</f>
        <v>0</v>
      </c>
      <c r="E252" t="s">
        <v>48</v>
      </c>
    </row>
    <row r="253" spans="1:8">
      <c r="A253" s="23" t="s">
        <v>156</v>
      </c>
      <c r="B253" s="51" t="str">
        <f>Gesamtüberblick!$P$7</f>
        <v xml:space="preserve">Energierückgewinnung, </v>
      </c>
      <c r="C253" s="23" t="s">
        <v>108</v>
      </c>
      <c r="D253" s="50">
        <f>IF(Gesamtüberblick!P39="","ND",Gesamtüberblick!P39)</f>
        <v>0</v>
      </c>
      <c r="E253" t="s">
        <v>48</v>
      </c>
    </row>
    <row r="254" spans="1:8">
      <c r="A254" s="23" t="s">
        <v>156</v>
      </c>
      <c r="B254" s="51" t="str">
        <f>Gesamtüberblick!$P$7</f>
        <v xml:space="preserve">Energierückgewinnung, </v>
      </c>
      <c r="C254" s="23" t="s">
        <v>87</v>
      </c>
      <c r="D254" s="50">
        <f>IF(Gesamtüberblick!P32="","ND",Gesamtüberblick!P32)</f>
        <v>5.1662740999999996E-4</v>
      </c>
      <c r="E254" t="s">
        <v>74</v>
      </c>
    </row>
    <row r="255" spans="1:8">
      <c r="A255" s="23" t="s">
        <v>156</v>
      </c>
      <c r="B255" s="51" t="str">
        <f>Gesamtüberblick!$P$7</f>
        <v xml:space="preserve">Energierückgewinnung, </v>
      </c>
      <c r="C255" s="23" t="s">
        <v>13</v>
      </c>
      <c r="D255" s="50">
        <f>IF(Gesamtüberblick!P11="","ND",Gesamtüberblick!P11)</f>
        <v>3.4887697E-4</v>
      </c>
      <c r="E255" t="s">
        <v>144</v>
      </c>
    </row>
    <row r="256" spans="1:8">
      <c r="A256" s="23" t="s">
        <v>156</v>
      </c>
      <c r="B256" s="51" t="str">
        <f>Gesamtüberblick!$P$7</f>
        <v xml:space="preserve">Energierückgewinnung, </v>
      </c>
      <c r="C256" s="23" t="s">
        <v>10</v>
      </c>
      <c r="D256" s="50">
        <f>IF(Gesamtüberblick!P10="","ND",Gesamtüberblick!P10)</f>
        <v>4.3697758000000002</v>
      </c>
      <c r="E256" t="s">
        <v>144</v>
      </c>
      <c r="H256" s="22"/>
    </row>
    <row r="257" spans="1:5">
      <c r="A257" s="23" t="s">
        <v>156</v>
      </c>
      <c r="B257" s="51" t="str">
        <f>Gesamtüberblick!$P$7</f>
        <v xml:space="preserve">Energierückgewinnung, </v>
      </c>
      <c r="C257" s="23" t="s">
        <v>16</v>
      </c>
      <c r="D257" s="50">
        <f>IF(Gesamtüberblick!P12="","ND",Gesamtüberblick!P12)</f>
        <v>3.7597637999999998E-4</v>
      </c>
      <c r="E257" t="s">
        <v>144</v>
      </c>
    </row>
    <row r="258" spans="1:5">
      <c r="A258" s="23" t="s">
        <v>156</v>
      </c>
      <c r="B258" s="51" t="str">
        <f>Gesamtüberblick!$P$7</f>
        <v xml:space="preserve">Energierückgewinnung, </v>
      </c>
      <c r="C258" s="23" t="s">
        <v>96</v>
      </c>
      <c r="D258" s="50">
        <f>IF(Gesamtüberblick!P35="","ND",Gesamtüberblick!P35)</f>
        <v>0</v>
      </c>
      <c r="E258" t="s">
        <v>74</v>
      </c>
    </row>
    <row r="259" spans="1:5">
      <c r="A259" s="23" t="s">
        <v>156</v>
      </c>
      <c r="B259" s="51" t="str">
        <f>Gesamtüberblick!$P$7</f>
        <v xml:space="preserve">Energierückgewinnung, </v>
      </c>
      <c r="C259" s="23" t="s">
        <v>80</v>
      </c>
      <c r="D259" s="50">
        <f>IF(Gesamtüberblick!P30="","ND",Gesamtüberblick!P30)</f>
        <v>0</v>
      </c>
      <c r="E259" t="s">
        <v>48</v>
      </c>
    </row>
    <row r="260" spans="1:5">
      <c r="A260" s="23" t="s">
        <v>156</v>
      </c>
      <c r="B260" s="51" t="str">
        <f>Gesamtüberblick!$P$7</f>
        <v xml:space="preserve">Energierückgewinnung, </v>
      </c>
      <c r="C260" s="23" t="s">
        <v>64</v>
      </c>
      <c r="D260" s="50">
        <f>IF(Gesamtüberblick!P25="","ND",Gesamtüberblick!P25)</f>
        <v>56.628355999999997</v>
      </c>
      <c r="E260" t="s">
        <v>48</v>
      </c>
    </row>
    <row r="261" spans="1:5">
      <c r="A261" s="23" t="s">
        <v>156</v>
      </c>
      <c r="B261" s="51" t="str">
        <f>Gesamtüberblick!$P$7</f>
        <v xml:space="preserve">Energierückgewinnung, </v>
      </c>
      <c r="C261" s="23" t="s">
        <v>67</v>
      </c>
      <c r="D261" s="50">
        <f>IF(Gesamtüberblick!P26="","ND",Gesamtüberblick!P26)</f>
        <v>0</v>
      </c>
      <c r="E261" t="s">
        <v>48</v>
      </c>
    </row>
    <row r="262" spans="1:5">
      <c r="A262" s="23" t="s">
        <v>156</v>
      </c>
      <c r="B262" s="51" t="str">
        <f>Gesamtüberblick!$P$7</f>
        <v xml:space="preserve">Energierückgewinnung, </v>
      </c>
      <c r="C262" s="23" t="s">
        <v>47</v>
      </c>
      <c r="D262" s="50">
        <f>IF(Gesamtüberblick!P20="","ND",Gesamtüberblick!P20)</f>
        <v>56.628355999999997</v>
      </c>
      <c r="E262" t="s">
        <v>48</v>
      </c>
    </row>
    <row r="263" spans="1:5">
      <c r="A263" s="23" t="s">
        <v>156</v>
      </c>
      <c r="B263" s="51" t="str">
        <f>Gesamtüberblick!$P$7</f>
        <v xml:space="preserve">Energierückgewinnung, </v>
      </c>
      <c r="C263" s="23" t="s">
        <v>43</v>
      </c>
      <c r="D263" s="50">
        <f>IF(Gesamtüberblick!P19="","ND",Gesamtüberblick!P19)</f>
        <v>1.5451367E-6</v>
      </c>
      <c r="E263" t="s">
        <v>145</v>
      </c>
    </row>
    <row r="264" spans="1:5">
      <c r="A264" s="23" t="s">
        <v>156</v>
      </c>
      <c r="B264" s="51" t="str">
        <f>Gesamtüberblick!$P$7</f>
        <v xml:space="preserve">Energierückgewinnung, </v>
      </c>
      <c r="C264" s="23" t="s">
        <v>123</v>
      </c>
      <c r="D264" s="50">
        <f>IF(Gesamtüberblick!P43="","ND",Gesamtüberblick!P43)</f>
        <v>1.9284371000000002E-8</v>
      </c>
      <c r="E264" t="s">
        <v>124</v>
      </c>
    </row>
    <row r="265" spans="1:5">
      <c r="A265" s="23" t="s">
        <v>156</v>
      </c>
      <c r="B265" s="51" t="str">
        <f>Gesamtüberblick!$P$7</f>
        <v xml:space="preserve">Energierückgewinnung, </v>
      </c>
      <c r="C265" s="23" t="s">
        <v>127</v>
      </c>
      <c r="D265" s="50">
        <f>IF(Gesamtüberblick!P44="","ND",Gesamtüberblick!P44)</f>
        <v>1.0266550000000001E-8</v>
      </c>
      <c r="E265" t="s">
        <v>124</v>
      </c>
    </row>
    <row r="266" spans="1:5">
      <c r="A266" s="23" t="s">
        <v>156</v>
      </c>
      <c r="B266" s="51" t="str">
        <f>Gesamtüberblick!$P$7</f>
        <v xml:space="preserve">Energierückgewinnung, </v>
      </c>
      <c r="C266" s="23" t="s">
        <v>119</v>
      </c>
      <c r="D266" s="50">
        <f>IF(Gesamtüberblick!P42="","ND",Gesamtüberblick!P42)</f>
        <v>8.0300732999999997</v>
      </c>
      <c r="E266" t="s">
        <v>120</v>
      </c>
    </row>
    <row r="267" spans="1:5">
      <c r="A267" s="23" t="s">
        <v>156</v>
      </c>
      <c r="B267" s="51" t="str">
        <f>Gesamtüberblick!$P$7</f>
        <v xml:space="preserve">Energierückgewinnung, </v>
      </c>
      <c r="C267" s="23" t="s">
        <v>115</v>
      </c>
      <c r="D267" s="50">
        <f>IF(Gesamtüberblick!P41="","ND",Gesamtüberblick!P41)</f>
        <v>9.8620455999999992E-3</v>
      </c>
      <c r="E267" t="s">
        <v>146</v>
      </c>
    </row>
    <row r="268" spans="1:5">
      <c r="A268" s="23" t="s">
        <v>156</v>
      </c>
      <c r="B268" s="51" t="str">
        <f>Gesamtüberblick!$P$7</f>
        <v xml:space="preserve">Energierückgewinnung, </v>
      </c>
      <c r="C268" s="23" t="s">
        <v>130</v>
      </c>
      <c r="D268" s="50">
        <f>IF(Gesamtüberblick!P45="","ND",Gesamtüberblick!P45)</f>
        <v>3.982081</v>
      </c>
      <c r="E268" t="s">
        <v>131</v>
      </c>
    </row>
    <row r="269" spans="1:5">
      <c r="A269" s="23" t="s">
        <v>156</v>
      </c>
      <c r="B269" s="51" t="str">
        <f>Gesamtüberblick!$P$7</f>
        <v xml:space="preserve">Energierückgewinnung, </v>
      </c>
      <c r="C269" s="23" t="s">
        <v>111</v>
      </c>
      <c r="D269" s="50">
        <f>IF(Gesamtüberblick!P40="","ND",Gesamtüberblick!P40)</f>
        <v>3.2070543999999999E-7</v>
      </c>
      <c r="E269" t="s">
        <v>147</v>
      </c>
    </row>
    <row r="270" spans="1:5">
      <c r="A270" s="23" t="s">
        <v>156</v>
      </c>
      <c r="B270" s="51" t="str">
        <f>Gesamtüberblick!$P$7</f>
        <v xml:space="preserve">Energierückgewinnung, </v>
      </c>
      <c r="C270" s="23" t="s">
        <v>102</v>
      </c>
      <c r="D270" s="50">
        <f>IF(Gesamtüberblick!P37="","ND",Gesamtüberblick!P37)</f>
        <v>0</v>
      </c>
      <c r="E270" t="s">
        <v>74</v>
      </c>
    </row>
    <row r="271" spans="1:5">
      <c r="A271" s="23" t="s">
        <v>156</v>
      </c>
      <c r="B271" s="51" t="str">
        <f>Gesamtüberblick!$P$7</f>
        <v xml:space="preserve">Energierückgewinnung, </v>
      </c>
      <c r="C271" s="23" t="s">
        <v>99</v>
      </c>
      <c r="D271" s="50">
        <f>IF(Gesamtüberblick!P36="","ND",Gesamtüberblick!P36)</f>
        <v>0</v>
      </c>
      <c r="E271" t="s">
        <v>74</v>
      </c>
    </row>
    <row r="272" spans="1:5">
      <c r="A272" s="23" t="s">
        <v>156</v>
      </c>
      <c r="B272" s="51" t="str">
        <f>Gesamtüberblick!$P$7</f>
        <v xml:space="preserve">Energierückgewinnung, </v>
      </c>
      <c r="C272" s="23" t="s">
        <v>23</v>
      </c>
      <c r="D272" s="50">
        <f>IF(Gesamtüberblick!P14="","ND",Gesamtüberblick!P14)</f>
        <v>1.7783402E-2</v>
      </c>
      <c r="E272" t="s">
        <v>148</v>
      </c>
    </row>
    <row r="273" spans="1:7">
      <c r="A273" s="23" t="s">
        <v>156</v>
      </c>
      <c r="B273" s="51" t="str">
        <f>Gesamtüberblick!$P$7</f>
        <v xml:space="preserve">Energierückgewinnung, </v>
      </c>
      <c r="C273" s="23" t="s">
        <v>51</v>
      </c>
      <c r="D273" s="50">
        <f>IF(Gesamtüberblick!P21="","ND",Gesamtüberblick!P21)</f>
        <v>0.12271699</v>
      </c>
      <c r="E273" t="s">
        <v>149</v>
      </c>
    </row>
    <row r="274" spans="1:7">
      <c r="A274" s="23" t="s">
        <v>156</v>
      </c>
      <c r="B274" s="51" t="str">
        <f>Gesamtüberblick!$W$7</f>
        <v>Recycling</v>
      </c>
      <c r="C274" s="23" t="s">
        <v>19</v>
      </c>
      <c r="D274" s="50">
        <f>IF(Gesamtüberblick!W13="","ND",Gesamtüberblick!W13)</f>
        <v>6.6251986000000005E-8</v>
      </c>
      <c r="E274" t="s">
        <v>139</v>
      </c>
      <c r="G274" s="22"/>
    </row>
    <row r="275" spans="1:7">
      <c r="A275" s="23" t="s">
        <v>156</v>
      </c>
      <c r="B275" s="51" t="str">
        <f>Gesamtüberblick!$W$7</f>
        <v>Recycling</v>
      </c>
      <c r="C275" s="23" t="s">
        <v>39</v>
      </c>
      <c r="D275" s="50">
        <f>IF(Gesamtüberblick!W18="","ND",Gesamtüberblick!W18)</f>
        <v>2.8139405999999999E-2</v>
      </c>
      <c r="E275" t="s">
        <v>140</v>
      </c>
    </row>
    <row r="276" spans="1:7">
      <c r="A276" s="23" t="s">
        <v>156</v>
      </c>
      <c r="B276" s="51" t="str">
        <f>Gesamtüberblick!$W$7</f>
        <v>Recycling</v>
      </c>
      <c r="C276" s="23" t="s">
        <v>73</v>
      </c>
      <c r="D276" s="50">
        <f>IF(Gesamtüberblick!W28="","ND",Gesamtüberblick!W28)</f>
        <v>0</v>
      </c>
      <c r="E276" t="s">
        <v>74</v>
      </c>
    </row>
    <row r="277" spans="1:7">
      <c r="A277" s="23" t="s">
        <v>156</v>
      </c>
      <c r="B277" s="51" t="str">
        <f>Gesamtüberblick!$W$7</f>
        <v>Recycling</v>
      </c>
      <c r="C277" s="23" t="s">
        <v>83</v>
      </c>
      <c r="D277" s="50">
        <f>IF(Gesamtüberblick!W31="","ND",Gesamtüberblick!W31)</f>
        <v>4.0514601999999999E-3</v>
      </c>
      <c r="E277" t="s">
        <v>84</v>
      </c>
    </row>
    <row r="278" spans="1:7">
      <c r="A278" s="23" t="s">
        <v>156</v>
      </c>
      <c r="B278" s="51" t="str">
        <f>Gesamtüberblick!$W$7</f>
        <v>Recycling</v>
      </c>
      <c r="C278" s="23" t="s">
        <v>90</v>
      </c>
      <c r="D278" s="50">
        <f>IF(Gesamtüberblick!W33="","ND",Gesamtüberblick!W33)</f>
        <v>3.4649660999999998E-2</v>
      </c>
      <c r="E278" t="s">
        <v>74</v>
      </c>
    </row>
    <row r="279" spans="1:7">
      <c r="A279" s="23" t="s">
        <v>156</v>
      </c>
      <c r="B279" s="51" t="str">
        <f>Gesamtüberblick!$W$7</f>
        <v>Recycling</v>
      </c>
      <c r="C279" s="23" t="s">
        <v>93</v>
      </c>
      <c r="D279" s="50">
        <f>IF(Gesamtüberblick!W34="","ND",Gesamtüberblick!W34)</f>
        <v>6.2260563999999998E-6</v>
      </c>
      <c r="E279" t="s">
        <v>74</v>
      </c>
    </row>
    <row r="280" spans="1:7">
      <c r="A280" s="23" t="s">
        <v>156</v>
      </c>
      <c r="B280" s="51" t="str">
        <f>Gesamtüberblick!$W$7</f>
        <v>Recycling</v>
      </c>
      <c r="C280" s="23" t="s">
        <v>55</v>
      </c>
      <c r="D280" s="50">
        <f>IF(Gesamtüberblick!W22="","ND",Gesamtüberblick!W22)</f>
        <v>0.33773676000000002</v>
      </c>
      <c r="E280" t="s">
        <v>48</v>
      </c>
    </row>
    <row r="281" spans="1:7">
      <c r="A281" s="23" t="s">
        <v>156</v>
      </c>
      <c r="B281" s="51" t="str">
        <f>Gesamtüberblick!$W$7</f>
        <v>Recycling</v>
      </c>
      <c r="C281" s="23" t="s">
        <v>58</v>
      </c>
      <c r="D281" s="50">
        <f>IF(Gesamtüberblick!W23="","ND",Gesamtüberblick!W23)</f>
        <v>0</v>
      </c>
      <c r="E281" t="s">
        <v>48</v>
      </c>
    </row>
    <row r="282" spans="1:7">
      <c r="A282" s="23" t="s">
        <v>156</v>
      </c>
      <c r="B282" s="51" t="str">
        <f>Gesamtüberblick!$W$7</f>
        <v>Recycling</v>
      </c>
      <c r="C282" s="23" t="s">
        <v>77</v>
      </c>
      <c r="D282" s="50">
        <f>IF(Gesamtüberblick!W29="","ND",Gesamtüberblick!W29)</f>
        <v>0</v>
      </c>
      <c r="E282" t="s">
        <v>48</v>
      </c>
    </row>
    <row r="283" spans="1:7">
      <c r="A283" s="23" t="s">
        <v>156</v>
      </c>
      <c r="B283" s="51" t="str">
        <f>Gesamtüberblick!$W$7</f>
        <v>Recycling</v>
      </c>
      <c r="C283" s="23" t="s">
        <v>35</v>
      </c>
      <c r="D283" s="50">
        <f>IF(Gesamtüberblick!W17="","ND",Gesamtüberblick!W17)</f>
        <v>8.3288668999999996E-2</v>
      </c>
      <c r="E283" t="s">
        <v>141</v>
      </c>
    </row>
    <row r="284" spans="1:7">
      <c r="A284" s="23" t="s">
        <v>156</v>
      </c>
      <c r="B284" s="51" t="str">
        <f>Gesamtüberblick!$W$7</f>
        <v>Recycling</v>
      </c>
      <c r="C284" s="23" t="s">
        <v>31</v>
      </c>
      <c r="D284" s="50">
        <f>IF(Gesamtüberblick!W16="","ND",Gesamtüberblick!W16)</f>
        <v>7.5811977999999999E-3</v>
      </c>
      <c r="E284" t="s">
        <v>142</v>
      </c>
    </row>
    <row r="285" spans="1:7">
      <c r="A285" s="23" t="s">
        <v>156</v>
      </c>
      <c r="B285" s="51" t="str">
        <f>Gesamtüberblick!$W$7</f>
        <v>Recycling</v>
      </c>
      <c r="C285" s="23" t="s">
        <v>27</v>
      </c>
      <c r="D285" s="50">
        <f>IF(Gesamtüberblick!W15="","ND",Gesamtüberblick!W15)</f>
        <v>1.5239402000000001E-5</v>
      </c>
      <c r="E285" t="s">
        <v>143</v>
      </c>
    </row>
    <row r="286" spans="1:7">
      <c r="A286" s="23" t="s">
        <v>156</v>
      </c>
      <c r="B286" s="51" t="str">
        <f>Gesamtüberblick!$W$7</f>
        <v>Recycling</v>
      </c>
      <c r="C286" s="23" t="s">
        <v>105</v>
      </c>
      <c r="D286" s="50">
        <f>IF(Gesamtüberblick!W38="","ND",Gesamtüberblick!W38)</f>
        <v>0</v>
      </c>
      <c r="E286" t="s">
        <v>48</v>
      </c>
    </row>
    <row r="287" spans="1:7">
      <c r="A287" s="23" t="s">
        <v>156</v>
      </c>
      <c r="B287" s="51" t="str">
        <f>Gesamtüberblick!$W$7</f>
        <v>Recycling</v>
      </c>
      <c r="C287" s="23" t="s">
        <v>108</v>
      </c>
      <c r="D287" s="50">
        <f>IF(Gesamtüberblick!W39="","ND",Gesamtüberblick!W39)</f>
        <v>0</v>
      </c>
      <c r="E287" t="s">
        <v>48</v>
      </c>
    </row>
    <row r="288" spans="1:7">
      <c r="A288" s="23" t="s">
        <v>156</v>
      </c>
      <c r="B288" s="51" t="str">
        <f>Gesamtüberblick!$W$7</f>
        <v>Recycling</v>
      </c>
      <c r="C288" s="23" t="s">
        <v>87</v>
      </c>
      <c r="D288" s="50">
        <f>IF(Gesamtüberblick!W32="","ND",Gesamtüberblick!W32)</f>
        <v>5.1662740999999996E-4</v>
      </c>
      <c r="E288" t="s">
        <v>74</v>
      </c>
    </row>
    <row r="289" spans="1:5">
      <c r="A289" s="23" t="s">
        <v>156</v>
      </c>
      <c r="B289" s="51" t="str">
        <f>Gesamtüberblick!$W$7</f>
        <v>Recycling</v>
      </c>
      <c r="C289" s="23" t="s">
        <v>13</v>
      </c>
      <c r="D289" s="50">
        <f>IF(Gesamtüberblick!W11="","ND",Gesamtüberblick!W11)</f>
        <v>3.4887697E-4</v>
      </c>
      <c r="E289" t="s">
        <v>144</v>
      </c>
    </row>
    <row r="290" spans="1:5">
      <c r="A290" s="23" t="s">
        <v>156</v>
      </c>
      <c r="B290" s="51" t="str">
        <f>Gesamtüberblick!$W$7</f>
        <v>Recycling</v>
      </c>
      <c r="C290" s="23" t="s">
        <v>10</v>
      </c>
      <c r="D290" s="50">
        <f>IF(Gesamtüberblick!W10="","ND",Gesamtüberblick!W10)</f>
        <v>4.3697758000000002</v>
      </c>
      <c r="E290" t="s">
        <v>144</v>
      </c>
    </row>
    <row r="291" spans="1:5">
      <c r="A291" s="23" t="s">
        <v>156</v>
      </c>
      <c r="B291" s="51" t="str">
        <f>Gesamtüberblick!$W$7</f>
        <v>Recycling</v>
      </c>
      <c r="C291" s="23" t="s">
        <v>16</v>
      </c>
      <c r="D291" s="50">
        <f>IF(Gesamtüberblick!W12="","ND",Gesamtüberblick!W12)</f>
        <v>3.7597637999999998E-4</v>
      </c>
      <c r="E291" t="s">
        <v>144</v>
      </c>
    </row>
    <row r="292" spans="1:5">
      <c r="A292" s="23" t="s">
        <v>156</v>
      </c>
      <c r="B292" s="51" t="str">
        <f>Gesamtüberblick!$W$7</f>
        <v>Recycling</v>
      </c>
      <c r="C292" s="23" t="s">
        <v>96</v>
      </c>
      <c r="D292" s="50">
        <f>IF(Gesamtüberblick!W35="","ND",Gesamtüberblick!W35)</f>
        <v>0</v>
      </c>
      <c r="E292" t="s">
        <v>74</v>
      </c>
    </row>
    <row r="293" spans="1:5">
      <c r="A293" s="23" t="s">
        <v>156</v>
      </c>
      <c r="B293" s="51" t="str">
        <f>Gesamtüberblick!$W$7</f>
        <v>Recycling</v>
      </c>
      <c r="C293" s="23" t="s">
        <v>80</v>
      </c>
      <c r="D293" s="50">
        <f>IF(Gesamtüberblick!W30="","ND",Gesamtüberblick!W30)</f>
        <v>0</v>
      </c>
      <c r="E293" t="s">
        <v>48</v>
      </c>
    </row>
    <row r="294" spans="1:5">
      <c r="A294" s="23" t="s">
        <v>156</v>
      </c>
      <c r="B294" s="51" t="str">
        <f>Gesamtüberblick!$W$7</f>
        <v>Recycling</v>
      </c>
      <c r="C294" s="23" t="s">
        <v>64</v>
      </c>
      <c r="D294" s="50">
        <f>IF(Gesamtüberblick!W25="","ND",Gesamtüberblick!W25)</f>
        <v>56.628355999999997</v>
      </c>
      <c r="E294" t="s">
        <v>48</v>
      </c>
    </row>
    <row r="295" spans="1:5">
      <c r="A295" s="23" t="s">
        <v>156</v>
      </c>
      <c r="B295" s="51" t="str">
        <f>Gesamtüberblick!$W$7</f>
        <v>Recycling</v>
      </c>
      <c r="C295" s="23" t="s">
        <v>67</v>
      </c>
      <c r="D295" s="50">
        <f>IF(Gesamtüberblick!W26="","ND",Gesamtüberblick!W26)</f>
        <v>0</v>
      </c>
      <c r="E295" t="s">
        <v>48</v>
      </c>
    </row>
    <row r="296" spans="1:5">
      <c r="A296" s="23" t="s">
        <v>156</v>
      </c>
      <c r="B296" s="51" t="str">
        <f>Gesamtüberblick!$W$7</f>
        <v>Recycling</v>
      </c>
      <c r="C296" s="23" t="s">
        <v>47</v>
      </c>
      <c r="D296" s="50">
        <f>IF(Gesamtüberblick!W20="","ND",Gesamtüberblick!W20)</f>
        <v>56.628355999999997</v>
      </c>
      <c r="E296" t="s">
        <v>48</v>
      </c>
    </row>
    <row r="297" spans="1:5">
      <c r="A297" s="23" t="s">
        <v>156</v>
      </c>
      <c r="B297" s="51" t="str">
        <f>Gesamtüberblick!$W$7</f>
        <v>Recycling</v>
      </c>
      <c r="C297" s="23" t="s">
        <v>43</v>
      </c>
      <c r="D297" s="50">
        <f>IF(Gesamtüberblick!W19="","ND",Gesamtüberblick!W19)</f>
        <v>1.5451367E-6</v>
      </c>
      <c r="E297" t="s">
        <v>145</v>
      </c>
    </row>
    <row r="298" spans="1:5">
      <c r="A298" s="23" t="s">
        <v>156</v>
      </c>
      <c r="B298" s="51" t="str">
        <f>Gesamtüberblick!$W$7</f>
        <v>Recycling</v>
      </c>
      <c r="C298" s="23" t="s">
        <v>123</v>
      </c>
      <c r="D298" s="50">
        <f>IF(Gesamtüberblick!W43="","ND",Gesamtüberblick!W43)</f>
        <v>1.9284371000000002E-8</v>
      </c>
      <c r="E298" t="s">
        <v>124</v>
      </c>
    </row>
    <row r="299" spans="1:5">
      <c r="A299" s="23" t="s">
        <v>156</v>
      </c>
      <c r="B299" s="51" t="str">
        <f>Gesamtüberblick!$W$7</f>
        <v>Recycling</v>
      </c>
      <c r="C299" s="23" t="s">
        <v>127</v>
      </c>
      <c r="D299" s="50">
        <f>IF(Gesamtüberblick!W44="","ND",Gesamtüberblick!W44)</f>
        <v>1.0266550000000001E-8</v>
      </c>
      <c r="E299" t="s">
        <v>124</v>
      </c>
    </row>
    <row r="300" spans="1:5">
      <c r="A300" s="23" t="s">
        <v>156</v>
      </c>
      <c r="B300" s="51" t="str">
        <f>Gesamtüberblick!$W$7</f>
        <v>Recycling</v>
      </c>
      <c r="C300" s="23" t="s">
        <v>119</v>
      </c>
      <c r="D300" s="50">
        <f>IF(Gesamtüberblick!W42="","ND",Gesamtüberblick!W42)</f>
        <v>8.0300732999999997</v>
      </c>
      <c r="E300" t="s">
        <v>120</v>
      </c>
    </row>
    <row r="301" spans="1:5">
      <c r="A301" s="23" t="s">
        <v>156</v>
      </c>
      <c r="B301" s="51" t="str">
        <f>Gesamtüberblick!$W$7</f>
        <v>Recycling</v>
      </c>
      <c r="C301" s="23" t="s">
        <v>115</v>
      </c>
      <c r="D301" s="50">
        <f>IF(Gesamtüberblick!W41="","ND",Gesamtüberblick!W41)</f>
        <v>9.8620455999999992E-3</v>
      </c>
      <c r="E301" t="s">
        <v>146</v>
      </c>
    </row>
    <row r="302" spans="1:5">
      <c r="A302" s="23" t="s">
        <v>156</v>
      </c>
      <c r="B302" s="51" t="str">
        <f>Gesamtüberblick!$W$7</f>
        <v>Recycling</v>
      </c>
      <c r="C302" s="23" t="s">
        <v>130</v>
      </c>
      <c r="D302" s="50">
        <f>IF(Gesamtüberblick!W45="","ND",Gesamtüberblick!W45)</f>
        <v>3.982081</v>
      </c>
      <c r="E302" t="s">
        <v>131</v>
      </c>
    </row>
    <row r="303" spans="1:5">
      <c r="A303" s="23" t="s">
        <v>156</v>
      </c>
      <c r="B303" s="51" t="str">
        <f>Gesamtüberblick!$W$7</f>
        <v>Recycling</v>
      </c>
      <c r="C303" s="23" t="s">
        <v>111</v>
      </c>
      <c r="D303" s="50">
        <f>IF(Gesamtüberblick!W40="","ND",Gesamtüberblick!W40)</f>
        <v>3.2070543999999999E-7</v>
      </c>
      <c r="E303" t="s">
        <v>147</v>
      </c>
    </row>
    <row r="304" spans="1:5">
      <c r="A304" s="23" t="s">
        <v>156</v>
      </c>
      <c r="B304" s="51" t="str">
        <f>Gesamtüberblick!$W$7</f>
        <v>Recycling</v>
      </c>
      <c r="C304" s="23" t="s">
        <v>102</v>
      </c>
      <c r="D304" s="50">
        <f>IF(Gesamtüberblick!W37="","ND",Gesamtüberblick!W37)</f>
        <v>0</v>
      </c>
      <c r="E304" t="s">
        <v>74</v>
      </c>
    </row>
    <row r="305" spans="1:5">
      <c r="A305" s="23" t="s">
        <v>156</v>
      </c>
      <c r="B305" s="51" t="str">
        <f>Gesamtüberblick!$W$7</f>
        <v>Recycling</v>
      </c>
      <c r="C305" s="23" t="s">
        <v>99</v>
      </c>
      <c r="D305" s="50">
        <f>IF(Gesamtüberblick!W36="","ND",Gesamtüberblick!W36)</f>
        <v>0</v>
      </c>
      <c r="E305" t="s">
        <v>74</v>
      </c>
    </row>
    <row r="306" spans="1:5">
      <c r="A306" s="23" t="s">
        <v>156</v>
      </c>
      <c r="B306" s="51" t="str">
        <f>Gesamtüberblick!$W$7</f>
        <v>Recycling</v>
      </c>
      <c r="C306" s="23" t="s">
        <v>23</v>
      </c>
      <c r="D306" s="50">
        <f>IF(Gesamtüberblick!W14="","ND",Gesamtüberblick!W14)</f>
        <v>1.7783402E-2</v>
      </c>
      <c r="E306" t="s">
        <v>148</v>
      </c>
    </row>
    <row r="307" spans="1:5">
      <c r="A307" s="23" t="s">
        <v>156</v>
      </c>
      <c r="B307" s="51" t="str">
        <f>Gesamtüberblick!$W$7</f>
        <v>Recycling</v>
      </c>
      <c r="C307" s="23" t="s">
        <v>51</v>
      </c>
      <c r="D307" s="50">
        <f>IF(Gesamtüberblick!W21="","ND",Gesamtüberblick!W21)</f>
        <v>0.12271699</v>
      </c>
      <c r="E307" t="s">
        <v>149</v>
      </c>
    </row>
    <row r="308" spans="1:5">
      <c r="A308" s="23" t="s">
        <v>156</v>
      </c>
      <c r="B308" s="51" t="str">
        <f>Gesamtüberblick!$AD$7</f>
        <v>Wiederverwendung</v>
      </c>
      <c r="C308" s="23" t="s">
        <v>19</v>
      </c>
      <c r="D308" s="50">
        <f>IF(Gesamtüberblick!AD13="","ND",Gesamtüberblick!AD13)</f>
        <v>6.6251986000000005E-8</v>
      </c>
      <c r="E308" t="s">
        <v>139</v>
      </c>
    </row>
    <row r="309" spans="1:5">
      <c r="A309" s="23" t="s">
        <v>156</v>
      </c>
      <c r="B309" s="51" t="str">
        <f>Gesamtüberblick!$AD$7</f>
        <v>Wiederverwendung</v>
      </c>
      <c r="C309" s="23" t="s">
        <v>39</v>
      </c>
      <c r="D309" s="50">
        <f>IF(Gesamtüberblick!AD18="","ND",Gesamtüberblick!AD18)</f>
        <v>2.8139405999999999E-2</v>
      </c>
      <c r="E309" t="s">
        <v>140</v>
      </c>
    </row>
    <row r="310" spans="1:5">
      <c r="A310" s="23" t="s">
        <v>156</v>
      </c>
      <c r="B310" s="51" t="str">
        <f>Gesamtüberblick!$AD$7</f>
        <v>Wiederverwendung</v>
      </c>
      <c r="C310" s="23" t="s">
        <v>73</v>
      </c>
      <c r="D310" s="50">
        <f>IF(Gesamtüberblick!AD28="","ND",Gesamtüberblick!AD28)</f>
        <v>0</v>
      </c>
      <c r="E310" t="s">
        <v>74</v>
      </c>
    </row>
    <row r="311" spans="1:5">
      <c r="A311" s="23" t="s">
        <v>156</v>
      </c>
      <c r="B311" s="51" t="str">
        <f>Gesamtüberblick!$AD$7</f>
        <v>Wiederverwendung</v>
      </c>
      <c r="C311" s="23" t="s">
        <v>83</v>
      </c>
      <c r="D311" s="50">
        <f>IF(Gesamtüberblick!AD31="","ND",Gesamtüberblick!AD31)</f>
        <v>4.0514601999999999E-3</v>
      </c>
      <c r="E311" t="s">
        <v>84</v>
      </c>
    </row>
    <row r="312" spans="1:5">
      <c r="A312" s="23" t="s">
        <v>156</v>
      </c>
      <c r="B312" s="51" t="str">
        <f>Gesamtüberblick!$AD$7</f>
        <v>Wiederverwendung</v>
      </c>
      <c r="C312" s="23" t="s">
        <v>90</v>
      </c>
      <c r="D312" s="50">
        <f>IF(Gesamtüberblick!AD33="","ND",Gesamtüberblick!AD33)</f>
        <v>3.4649660999999998E-2</v>
      </c>
      <c r="E312" t="s">
        <v>74</v>
      </c>
    </row>
    <row r="313" spans="1:5">
      <c r="A313" s="23" t="s">
        <v>156</v>
      </c>
      <c r="B313" s="51" t="str">
        <f>Gesamtüberblick!$AD$7</f>
        <v>Wiederverwendung</v>
      </c>
      <c r="C313" s="23" t="s">
        <v>93</v>
      </c>
      <c r="D313" s="50">
        <f>IF(Gesamtüberblick!AD34="","ND",Gesamtüberblick!AD34)</f>
        <v>6.2260563999999998E-6</v>
      </c>
      <c r="E313" t="s">
        <v>74</v>
      </c>
    </row>
    <row r="314" spans="1:5">
      <c r="A314" s="23" t="s">
        <v>156</v>
      </c>
      <c r="B314" s="51" t="str">
        <f>Gesamtüberblick!$AD$7</f>
        <v>Wiederverwendung</v>
      </c>
      <c r="C314" s="23" t="s">
        <v>55</v>
      </c>
      <c r="D314" s="50">
        <f>IF(Gesamtüberblick!AD22="","ND",Gesamtüberblick!AD22)</f>
        <v>0.33773676000000002</v>
      </c>
      <c r="E314" t="s">
        <v>48</v>
      </c>
    </row>
    <row r="315" spans="1:5">
      <c r="A315" s="23" t="s">
        <v>156</v>
      </c>
      <c r="B315" s="51" t="str">
        <f>Gesamtüberblick!$AD$7</f>
        <v>Wiederverwendung</v>
      </c>
      <c r="C315" s="23" t="s">
        <v>58</v>
      </c>
      <c r="D315" s="50">
        <f>IF(Gesamtüberblick!AD23="","ND",Gesamtüberblick!AD23)</f>
        <v>0</v>
      </c>
      <c r="E315" t="s">
        <v>48</v>
      </c>
    </row>
    <row r="316" spans="1:5">
      <c r="A316" s="23" t="s">
        <v>156</v>
      </c>
      <c r="B316" s="51" t="str">
        <f>Gesamtüberblick!$AD$7</f>
        <v>Wiederverwendung</v>
      </c>
      <c r="C316" s="23" t="s">
        <v>77</v>
      </c>
      <c r="D316" s="50">
        <f>IF(Gesamtüberblick!AD29="","ND",Gesamtüberblick!AD29)</f>
        <v>0</v>
      </c>
      <c r="E316" t="s">
        <v>48</v>
      </c>
    </row>
    <row r="317" spans="1:5">
      <c r="A317" s="23" t="s">
        <v>156</v>
      </c>
      <c r="B317" s="51" t="str">
        <f>Gesamtüberblick!$AD$7</f>
        <v>Wiederverwendung</v>
      </c>
      <c r="C317" s="23" t="s">
        <v>35</v>
      </c>
      <c r="D317" s="50">
        <f>IF(Gesamtüberblick!AD17="","ND",Gesamtüberblick!AD17)</f>
        <v>8.3288668999999996E-2</v>
      </c>
      <c r="E317" t="s">
        <v>141</v>
      </c>
    </row>
    <row r="318" spans="1:5">
      <c r="A318" s="23" t="s">
        <v>156</v>
      </c>
      <c r="B318" s="51" t="str">
        <f>Gesamtüberblick!$AD$7</f>
        <v>Wiederverwendung</v>
      </c>
      <c r="C318" s="23" t="s">
        <v>31</v>
      </c>
      <c r="D318" s="50">
        <f>IF(Gesamtüberblick!AD16="","ND",Gesamtüberblick!AD16)</f>
        <v>7.5811977999999999E-3</v>
      </c>
      <c r="E318" t="s">
        <v>142</v>
      </c>
    </row>
    <row r="319" spans="1:5">
      <c r="A319" s="23" t="s">
        <v>156</v>
      </c>
      <c r="B319" s="51" t="str">
        <f>Gesamtüberblick!$AD$7</f>
        <v>Wiederverwendung</v>
      </c>
      <c r="C319" s="23" t="s">
        <v>27</v>
      </c>
      <c r="D319" s="50">
        <f>IF(Gesamtüberblick!AD15="","ND",Gesamtüberblick!AD15)</f>
        <v>1.5239402000000001E-5</v>
      </c>
      <c r="E319" t="s">
        <v>143</v>
      </c>
    </row>
    <row r="320" spans="1:5">
      <c r="A320" s="23" t="s">
        <v>156</v>
      </c>
      <c r="B320" s="51" t="str">
        <f>Gesamtüberblick!$AD$7</f>
        <v>Wiederverwendung</v>
      </c>
      <c r="C320" s="23" t="s">
        <v>105</v>
      </c>
      <c r="D320" s="50">
        <f>IF(Gesamtüberblick!AD38="","ND",Gesamtüberblick!AD38)</f>
        <v>0</v>
      </c>
      <c r="E320" t="s">
        <v>48</v>
      </c>
    </row>
    <row r="321" spans="1:5">
      <c r="A321" s="23" t="s">
        <v>156</v>
      </c>
      <c r="B321" s="51" t="str">
        <f>Gesamtüberblick!$AD$7</f>
        <v>Wiederverwendung</v>
      </c>
      <c r="C321" s="23" t="s">
        <v>108</v>
      </c>
      <c r="D321" s="50">
        <f>IF(Gesamtüberblick!AD39="","ND",Gesamtüberblick!AD39)</f>
        <v>0</v>
      </c>
      <c r="E321" t="s">
        <v>48</v>
      </c>
    </row>
    <row r="322" spans="1:5">
      <c r="A322" s="23" t="s">
        <v>156</v>
      </c>
      <c r="B322" s="51" t="str">
        <f>Gesamtüberblick!$AD$7</f>
        <v>Wiederverwendung</v>
      </c>
      <c r="C322" s="23" t="s">
        <v>87</v>
      </c>
      <c r="D322" s="50">
        <f>IF(Gesamtüberblick!AD32="","ND",Gesamtüberblick!AD32)</f>
        <v>5.1662740999999996E-4</v>
      </c>
      <c r="E322" t="s">
        <v>74</v>
      </c>
    </row>
    <row r="323" spans="1:5">
      <c r="A323" s="23" t="s">
        <v>156</v>
      </c>
      <c r="B323" s="51" t="str">
        <f>Gesamtüberblick!$AD$7</f>
        <v>Wiederverwendung</v>
      </c>
      <c r="C323" s="23" t="s">
        <v>13</v>
      </c>
      <c r="D323" s="50">
        <f>IF(Gesamtüberblick!AD11="","ND",Gesamtüberblick!AD11)</f>
        <v>3.4887697E-4</v>
      </c>
      <c r="E323" t="s">
        <v>144</v>
      </c>
    </row>
    <row r="324" spans="1:5">
      <c r="A324" s="23" t="s">
        <v>156</v>
      </c>
      <c r="B324" s="51" t="str">
        <f>Gesamtüberblick!$AD$7</f>
        <v>Wiederverwendung</v>
      </c>
      <c r="C324" s="23" t="s">
        <v>10</v>
      </c>
      <c r="D324" s="50">
        <f>IF(Gesamtüberblick!AD10="","ND",Gesamtüberblick!AD10)</f>
        <v>4.3697758000000002</v>
      </c>
      <c r="E324" t="s">
        <v>144</v>
      </c>
    </row>
    <row r="325" spans="1:5">
      <c r="A325" s="23" t="s">
        <v>156</v>
      </c>
      <c r="B325" s="51" t="str">
        <f>Gesamtüberblick!$AD$7</f>
        <v>Wiederverwendung</v>
      </c>
      <c r="C325" s="23" t="s">
        <v>16</v>
      </c>
      <c r="D325" s="50">
        <f>IF(Gesamtüberblick!AD12="","ND",Gesamtüberblick!AD12)</f>
        <v>3.7597637999999998E-4</v>
      </c>
      <c r="E325" t="s">
        <v>144</v>
      </c>
    </row>
    <row r="326" spans="1:5">
      <c r="A326" s="23" t="s">
        <v>156</v>
      </c>
      <c r="B326" s="51" t="str">
        <f>Gesamtüberblick!$AD$7</f>
        <v>Wiederverwendung</v>
      </c>
      <c r="C326" s="23" t="s">
        <v>96</v>
      </c>
      <c r="D326" s="50">
        <f>IF(Gesamtüberblick!AD35="","ND",Gesamtüberblick!AD35)</f>
        <v>0</v>
      </c>
      <c r="E326" t="s">
        <v>74</v>
      </c>
    </row>
    <row r="327" spans="1:5">
      <c r="A327" s="23" t="s">
        <v>156</v>
      </c>
      <c r="B327" s="51" t="str">
        <f>Gesamtüberblick!$AD$7</f>
        <v>Wiederverwendung</v>
      </c>
      <c r="C327" s="23" t="s">
        <v>80</v>
      </c>
      <c r="D327" s="50">
        <f>IF(Gesamtüberblick!AD30="","ND",Gesamtüberblick!AD30)</f>
        <v>0</v>
      </c>
      <c r="E327" t="s">
        <v>48</v>
      </c>
    </row>
    <row r="328" spans="1:5">
      <c r="A328" s="23" t="s">
        <v>156</v>
      </c>
      <c r="B328" s="51" t="str">
        <f>Gesamtüberblick!$AD$7</f>
        <v>Wiederverwendung</v>
      </c>
      <c r="C328" s="23" t="s">
        <v>64</v>
      </c>
      <c r="D328" s="50">
        <f>IF(Gesamtüberblick!AD25="","ND",Gesamtüberblick!AD25)</f>
        <v>56.628355999999997</v>
      </c>
      <c r="E328" t="s">
        <v>48</v>
      </c>
    </row>
    <row r="329" spans="1:5">
      <c r="A329" s="23" t="s">
        <v>156</v>
      </c>
      <c r="B329" s="51" t="str">
        <f>Gesamtüberblick!$AD$7</f>
        <v>Wiederverwendung</v>
      </c>
      <c r="C329" s="23" t="s">
        <v>67</v>
      </c>
      <c r="D329" s="50">
        <f>IF(Gesamtüberblick!AD26="","ND",Gesamtüberblick!AD26)</f>
        <v>0</v>
      </c>
      <c r="E329" t="s">
        <v>48</v>
      </c>
    </row>
    <row r="330" spans="1:5">
      <c r="A330" s="23" t="s">
        <v>156</v>
      </c>
      <c r="B330" s="51" t="str">
        <f>Gesamtüberblick!$AD$7</f>
        <v>Wiederverwendung</v>
      </c>
      <c r="C330" s="23" t="s">
        <v>47</v>
      </c>
      <c r="D330" s="50">
        <f>IF(Gesamtüberblick!AD20="","ND",Gesamtüberblick!AD20)</f>
        <v>56.628355999999997</v>
      </c>
      <c r="E330" t="s">
        <v>48</v>
      </c>
    </row>
    <row r="331" spans="1:5">
      <c r="A331" s="23" t="s">
        <v>156</v>
      </c>
      <c r="B331" s="51" t="str">
        <f>Gesamtüberblick!$AD$7</f>
        <v>Wiederverwendung</v>
      </c>
      <c r="C331" s="23" t="s">
        <v>43</v>
      </c>
      <c r="D331" s="50">
        <f>IF(Gesamtüberblick!AD19="","ND",Gesamtüberblick!AD19)</f>
        <v>1.5451367E-6</v>
      </c>
      <c r="E331" t="s">
        <v>145</v>
      </c>
    </row>
    <row r="332" spans="1:5">
      <c r="A332" s="23" t="s">
        <v>156</v>
      </c>
      <c r="B332" s="51" t="str">
        <f>Gesamtüberblick!$AD$7</f>
        <v>Wiederverwendung</v>
      </c>
      <c r="C332" s="23" t="s">
        <v>123</v>
      </c>
      <c r="D332" s="50">
        <f>IF(Gesamtüberblick!AD43="","ND",Gesamtüberblick!AD43)</f>
        <v>1.9284371000000002E-8</v>
      </c>
      <c r="E332" t="s">
        <v>124</v>
      </c>
    </row>
    <row r="333" spans="1:5">
      <c r="A333" s="23" t="s">
        <v>156</v>
      </c>
      <c r="B333" s="51" t="str">
        <f>Gesamtüberblick!$AD$7</f>
        <v>Wiederverwendung</v>
      </c>
      <c r="C333" s="23" t="s">
        <v>127</v>
      </c>
      <c r="D333" s="50">
        <f>IF(Gesamtüberblick!AD44="","ND",Gesamtüberblick!AD44)</f>
        <v>1.0266550000000001E-8</v>
      </c>
      <c r="E333" t="s">
        <v>124</v>
      </c>
    </row>
    <row r="334" spans="1:5">
      <c r="A334" s="23" t="s">
        <v>156</v>
      </c>
      <c r="B334" s="51" t="str">
        <f>Gesamtüberblick!$AD$7</f>
        <v>Wiederverwendung</v>
      </c>
      <c r="C334" s="23" t="s">
        <v>119</v>
      </c>
      <c r="D334" s="50">
        <f>IF(Gesamtüberblick!AD42="","ND",Gesamtüberblick!AD42)</f>
        <v>8.0300732999999997</v>
      </c>
      <c r="E334" t="s">
        <v>120</v>
      </c>
    </row>
    <row r="335" spans="1:5">
      <c r="A335" s="23" t="s">
        <v>156</v>
      </c>
      <c r="B335" s="51" t="str">
        <f>Gesamtüberblick!$AD$7</f>
        <v>Wiederverwendung</v>
      </c>
      <c r="C335" s="23" t="s">
        <v>115</v>
      </c>
      <c r="D335" s="50">
        <f>IF(Gesamtüberblick!AD41="","ND",Gesamtüberblick!AD41)</f>
        <v>9.8620455999999992E-3</v>
      </c>
      <c r="E335" t="s">
        <v>146</v>
      </c>
    </row>
    <row r="336" spans="1:5">
      <c r="A336" s="23" t="s">
        <v>156</v>
      </c>
      <c r="B336" s="51" t="str">
        <f>Gesamtüberblick!$AD$7</f>
        <v>Wiederverwendung</v>
      </c>
      <c r="C336" s="23" t="s">
        <v>130</v>
      </c>
      <c r="D336" s="50">
        <f>IF(Gesamtüberblick!AD45="","ND",Gesamtüberblick!AD45)</f>
        <v>3.982081</v>
      </c>
      <c r="E336" t="s">
        <v>131</v>
      </c>
    </row>
    <row r="337" spans="1:5">
      <c r="A337" s="23" t="s">
        <v>156</v>
      </c>
      <c r="B337" s="51" t="str">
        <f>Gesamtüberblick!$AD$7</f>
        <v>Wiederverwendung</v>
      </c>
      <c r="C337" s="23" t="s">
        <v>111</v>
      </c>
      <c r="D337" s="50">
        <f>IF(Gesamtüberblick!AD40="","ND",Gesamtüberblick!AD40)</f>
        <v>3.2070543999999999E-7</v>
      </c>
      <c r="E337" t="s">
        <v>147</v>
      </c>
    </row>
    <row r="338" spans="1:5">
      <c r="A338" s="23" t="s">
        <v>156</v>
      </c>
      <c r="B338" s="51" t="str">
        <f>Gesamtüberblick!$AD$7</f>
        <v>Wiederverwendung</v>
      </c>
      <c r="C338" s="23" t="s">
        <v>102</v>
      </c>
      <c r="D338" s="50">
        <f>IF(Gesamtüberblick!AD37="","ND",Gesamtüberblick!AD37)</f>
        <v>0</v>
      </c>
      <c r="E338" t="s">
        <v>74</v>
      </c>
    </row>
    <row r="339" spans="1:5">
      <c r="A339" s="23" t="s">
        <v>156</v>
      </c>
      <c r="B339" s="51" t="str">
        <f>Gesamtüberblick!$AD$7</f>
        <v>Wiederverwendung</v>
      </c>
      <c r="C339" s="23" t="s">
        <v>99</v>
      </c>
      <c r="D339" s="50">
        <f>IF(Gesamtüberblick!AD36="","ND",Gesamtüberblick!AD36)</f>
        <v>0</v>
      </c>
      <c r="E339" t="s">
        <v>74</v>
      </c>
    </row>
    <row r="340" spans="1:5">
      <c r="A340" s="23" t="s">
        <v>156</v>
      </c>
      <c r="B340" s="51" t="str">
        <f>Gesamtüberblick!$AD$7</f>
        <v>Wiederverwendung</v>
      </c>
      <c r="C340" s="23" t="s">
        <v>23</v>
      </c>
      <c r="D340" s="50">
        <f>IF(Gesamtüberblick!AD14="","ND",Gesamtüberblick!AD14)</f>
        <v>1.7783402E-2</v>
      </c>
      <c r="E340" t="s">
        <v>148</v>
      </c>
    </row>
    <row r="341" spans="1:5">
      <c r="A341" s="23" t="s">
        <v>156</v>
      </c>
      <c r="B341" s="51" t="str">
        <f>Gesamtüberblick!$AD$7</f>
        <v>Wiederverwendung</v>
      </c>
      <c r="C341" s="23" t="s">
        <v>51</v>
      </c>
      <c r="D341" s="50">
        <f>IF(Gesamtüberblick!AD21="","ND",Gesamtüberblick!AD21)</f>
        <v>0.12271699</v>
      </c>
      <c r="E341" t="s">
        <v>149</v>
      </c>
    </row>
    <row r="342" spans="1:5">
      <c r="A342" s="23" t="s">
        <v>157</v>
      </c>
      <c r="B342" s="51" t="str">
        <f>Gesamtüberblick!$Q$7</f>
        <v xml:space="preserve">Energierückgewinnung, </v>
      </c>
      <c r="C342" s="23" t="s">
        <v>19</v>
      </c>
      <c r="D342" s="50">
        <f>IF(Gesamtüberblick!Q13="","ND",Gesamtüberblick!Q13)</f>
        <v>5.0734034E-8</v>
      </c>
      <c r="E342" t="s">
        <v>139</v>
      </c>
    </row>
    <row r="343" spans="1:5">
      <c r="A343" s="23" t="s">
        <v>157</v>
      </c>
      <c r="B343" s="51" t="str">
        <f>Gesamtüberblick!$Q$7</f>
        <v xml:space="preserve">Energierückgewinnung, </v>
      </c>
      <c r="C343" s="23" t="s">
        <v>39</v>
      </c>
      <c r="D343" s="50">
        <f>IF(Gesamtüberblick!Q18="","ND",Gesamtüberblick!Q18)</f>
        <v>9.9808562000000007E-3</v>
      </c>
      <c r="E343" t="s">
        <v>140</v>
      </c>
    </row>
    <row r="344" spans="1:5">
      <c r="A344" s="23" t="s">
        <v>157</v>
      </c>
      <c r="B344" s="51" t="str">
        <f>Gesamtüberblick!$Q$7</f>
        <v xml:space="preserve">Energierückgewinnung, </v>
      </c>
      <c r="C344" s="23" t="s">
        <v>73</v>
      </c>
      <c r="D344" s="50">
        <f>IF(Gesamtüberblick!Q28="","ND",Gesamtüberblick!Q28)</f>
        <v>0</v>
      </c>
      <c r="E344" t="s">
        <v>74</v>
      </c>
    </row>
    <row r="345" spans="1:5">
      <c r="A345" s="23" t="s">
        <v>157</v>
      </c>
      <c r="B345" s="51" t="str">
        <f>Gesamtüberblick!$Q$7</f>
        <v xml:space="preserve">Energierückgewinnung, </v>
      </c>
      <c r="C345" s="23" t="s">
        <v>83</v>
      </c>
      <c r="D345" s="50">
        <f>IF(Gesamtüberblick!Q31="","ND",Gesamtüberblick!Q31)</f>
        <v>5.4707054999999999E-3</v>
      </c>
      <c r="E345" t="s">
        <v>84</v>
      </c>
    </row>
    <row r="346" spans="1:5">
      <c r="A346" s="23" t="s">
        <v>157</v>
      </c>
      <c r="B346" s="51" t="str">
        <f>Gesamtüberblick!$Q$7</f>
        <v xml:space="preserve">Energierückgewinnung, </v>
      </c>
      <c r="C346" s="23" t="s">
        <v>90</v>
      </c>
      <c r="D346" s="50">
        <f>IF(Gesamtüberblick!Q33="","ND",Gesamtüberblick!Q33)</f>
        <v>3.1217329999999999</v>
      </c>
      <c r="E346" t="s">
        <v>74</v>
      </c>
    </row>
    <row r="347" spans="1:5">
      <c r="A347" s="23" t="s">
        <v>157</v>
      </c>
      <c r="B347" s="51" t="str">
        <f>Gesamtüberblick!$Q$7</f>
        <v xml:space="preserve">Energierückgewinnung, </v>
      </c>
      <c r="C347" s="23" t="s">
        <v>93</v>
      </c>
      <c r="D347" s="50">
        <f>IF(Gesamtüberblick!Q34="","ND",Gesamtüberblick!Q34)</f>
        <v>1.0978556999999999E-5</v>
      </c>
      <c r="E347" t="s">
        <v>74</v>
      </c>
    </row>
    <row r="348" spans="1:5">
      <c r="A348" s="23" t="s">
        <v>157</v>
      </c>
      <c r="B348" s="51" t="str">
        <f>Gesamtüberblick!$Q$7</f>
        <v xml:space="preserve">Energierückgewinnung, </v>
      </c>
      <c r="C348" s="23" t="s">
        <v>55</v>
      </c>
      <c r="D348" s="50">
        <f>IF(Gesamtüberblick!Q22="","ND",Gesamtüberblick!Q22)</f>
        <v>0.56191738999999996</v>
      </c>
      <c r="E348" t="s">
        <v>48</v>
      </c>
    </row>
    <row r="349" spans="1:5">
      <c r="A349" s="23" t="s">
        <v>157</v>
      </c>
      <c r="B349" s="51" t="str">
        <f>Gesamtüberblick!$Q$7</f>
        <v xml:space="preserve">Energierückgewinnung, </v>
      </c>
      <c r="C349" s="23" t="s">
        <v>58</v>
      </c>
      <c r="D349" s="50">
        <f>IF(Gesamtüberblick!Q23="","ND",Gesamtüberblick!Q23)</f>
        <v>0</v>
      </c>
      <c r="E349" t="s">
        <v>48</v>
      </c>
    </row>
    <row r="350" spans="1:5">
      <c r="A350" s="23" t="s">
        <v>157</v>
      </c>
      <c r="B350" s="51" t="str">
        <f>Gesamtüberblick!$Q$7</f>
        <v xml:space="preserve">Energierückgewinnung, </v>
      </c>
      <c r="C350" s="23" t="s">
        <v>77</v>
      </c>
      <c r="D350" s="50">
        <f>IF(Gesamtüberblick!Q29="","ND",Gesamtüberblick!Q29)</f>
        <v>0</v>
      </c>
      <c r="E350" t="s">
        <v>48</v>
      </c>
    </row>
    <row r="351" spans="1:5">
      <c r="A351" s="23" t="s">
        <v>157</v>
      </c>
      <c r="B351" s="51" t="str">
        <f>Gesamtüberblick!$Q$7</f>
        <v xml:space="preserve">Energierückgewinnung, </v>
      </c>
      <c r="C351" s="23" t="s">
        <v>35</v>
      </c>
      <c r="D351" s="50">
        <f>IF(Gesamtüberblick!Q17="","ND",Gesamtüberblick!Q17)</f>
        <v>1.6310511E-2</v>
      </c>
      <c r="E351" t="s">
        <v>141</v>
      </c>
    </row>
    <row r="352" spans="1:5">
      <c r="A352" s="23" t="s">
        <v>157</v>
      </c>
      <c r="B352" s="51" t="str">
        <f>Gesamtüberblick!$Q$7</f>
        <v xml:space="preserve">Energierückgewinnung, </v>
      </c>
      <c r="C352" s="23" t="s">
        <v>31</v>
      </c>
      <c r="D352" s="50">
        <f>IF(Gesamtüberblick!Q16="","ND",Gesamtüberblick!Q16)</f>
        <v>1.4757113999999999E-3</v>
      </c>
      <c r="E352" t="s">
        <v>142</v>
      </c>
    </row>
    <row r="353" spans="1:9">
      <c r="A353" s="23" t="s">
        <v>157</v>
      </c>
      <c r="B353" s="51" t="str">
        <f>Gesamtüberblick!$Q$7</f>
        <v xml:space="preserve">Energierückgewinnung, </v>
      </c>
      <c r="C353" s="23" t="s">
        <v>27</v>
      </c>
      <c r="D353" s="50">
        <f>IF(Gesamtüberblick!Q15="","ND",Gesamtüberblick!Q15)</f>
        <v>1.9645415000000001E-5</v>
      </c>
      <c r="E353" t="s">
        <v>143</v>
      </c>
    </row>
    <row r="354" spans="1:9">
      <c r="A354" s="23" t="s">
        <v>157</v>
      </c>
      <c r="B354" s="51" t="str">
        <f>Gesamtüberblick!$Q$7</f>
        <v xml:space="preserve">Energierückgewinnung, </v>
      </c>
      <c r="C354" s="23" t="s">
        <v>105</v>
      </c>
      <c r="D354" s="50">
        <f>IF(Gesamtüberblick!Q38="","ND",Gesamtüberblick!Q38)</f>
        <v>0</v>
      </c>
      <c r="E354" t="s">
        <v>48</v>
      </c>
    </row>
    <row r="355" spans="1:9">
      <c r="A355" s="23" t="s">
        <v>157</v>
      </c>
      <c r="B355" s="51" t="str">
        <f>Gesamtüberblick!$Q$7</f>
        <v xml:space="preserve">Energierückgewinnung, </v>
      </c>
      <c r="C355" s="23" t="s">
        <v>108</v>
      </c>
      <c r="D355" s="50">
        <f>IF(Gesamtüberblick!Q39="","ND",Gesamtüberblick!Q39)</f>
        <v>0</v>
      </c>
      <c r="E355" t="s">
        <v>48</v>
      </c>
    </row>
    <row r="356" spans="1:9">
      <c r="A356" s="23" t="s">
        <v>157</v>
      </c>
      <c r="B356" s="51" t="str">
        <f>Gesamtüberblick!$Q$7</f>
        <v xml:space="preserve">Energierückgewinnung, </v>
      </c>
      <c r="C356" s="23" t="s">
        <v>87</v>
      </c>
      <c r="D356" s="50">
        <f>IF(Gesamtüberblick!Q32="","ND",Gesamtüberblick!Q32)</f>
        <v>1.0226704E-3</v>
      </c>
      <c r="E356" t="s">
        <v>74</v>
      </c>
    </row>
    <row r="357" spans="1:9">
      <c r="A357" s="23" t="s">
        <v>157</v>
      </c>
      <c r="B357" s="51" t="str">
        <f>Gesamtüberblick!$Q$7</f>
        <v xml:space="preserve">Energierückgewinnung, </v>
      </c>
      <c r="C357" s="23" t="s">
        <v>13</v>
      </c>
      <c r="D357" s="50">
        <f>IF(Gesamtüberblick!Q11="","ND",Gesamtüberblick!Q11)</f>
        <v>4.1440807E-4</v>
      </c>
      <c r="E357" t="s">
        <v>144</v>
      </c>
      <c r="H357" s="22"/>
      <c r="I357" s="22"/>
    </row>
    <row r="358" spans="1:9">
      <c r="A358" s="23" t="s">
        <v>157</v>
      </c>
      <c r="B358" s="51" t="str">
        <f>Gesamtüberblick!$Q$7</f>
        <v xml:space="preserve">Energierückgewinnung, </v>
      </c>
      <c r="C358" s="23" t="s">
        <v>10</v>
      </c>
      <c r="D358" s="50">
        <f>IF(Gesamtüberblick!Q10="","ND",Gesamtüberblick!Q10)</f>
        <v>2.4335060999999998</v>
      </c>
      <c r="E358" t="s">
        <v>144</v>
      </c>
    </row>
    <row r="359" spans="1:9">
      <c r="A359" s="23" t="s">
        <v>157</v>
      </c>
      <c r="B359" s="51" t="str">
        <f>Gesamtüberblick!$Q$7</f>
        <v xml:space="preserve">Energierückgewinnung, </v>
      </c>
      <c r="C359" s="23" t="s">
        <v>16</v>
      </c>
      <c r="D359" s="50">
        <f>IF(Gesamtüberblick!Q12="","ND",Gesamtüberblick!Q12)</f>
        <v>8.6271519000000001E-4</v>
      </c>
      <c r="E359" t="s">
        <v>144</v>
      </c>
    </row>
    <row r="360" spans="1:9">
      <c r="A360" s="23" t="s">
        <v>157</v>
      </c>
      <c r="B360" s="51" t="str">
        <f>Gesamtüberblick!$Q$7</f>
        <v xml:space="preserve">Energierückgewinnung, </v>
      </c>
      <c r="C360" s="23" t="s">
        <v>96</v>
      </c>
      <c r="D360" s="50">
        <f>IF(Gesamtüberblick!Q35="","ND",Gesamtüberblick!Q35)</f>
        <v>0</v>
      </c>
      <c r="E360" t="s">
        <v>74</v>
      </c>
    </row>
    <row r="361" spans="1:9">
      <c r="A361" s="23" t="s">
        <v>157</v>
      </c>
      <c r="B361" s="51" t="str">
        <f>Gesamtüberblick!$Q$7</f>
        <v xml:space="preserve">Energierückgewinnung, </v>
      </c>
      <c r="C361" s="23" t="s">
        <v>80</v>
      </c>
      <c r="D361" s="50">
        <f>IF(Gesamtüberblick!Q30="","ND",Gesamtüberblick!Q30)</f>
        <v>0</v>
      </c>
      <c r="E361" t="s">
        <v>48</v>
      </c>
    </row>
    <row r="362" spans="1:9">
      <c r="A362" s="23" t="s">
        <v>157</v>
      </c>
      <c r="B362" s="51" t="str">
        <f>Gesamtüberblick!$Q$7</f>
        <v xml:space="preserve">Energierückgewinnung, </v>
      </c>
      <c r="C362" s="23" t="s">
        <v>64</v>
      </c>
      <c r="D362" s="50">
        <f>IF(Gesamtüberblick!Q25="","ND",Gesamtüberblick!Q25)</f>
        <v>36.534286999999999</v>
      </c>
      <c r="E362" t="s">
        <v>48</v>
      </c>
    </row>
    <row r="363" spans="1:9">
      <c r="A363" s="23" t="s">
        <v>157</v>
      </c>
      <c r="B363" s="51" t="str">
        <f>Gesamtüberblick!$Q$7</f>
        <v xml:space="preserve">Energierückgewinnung, </v>
      </c>
      <c r="C363" s="23" t="s">
        <v>67</v>
      </c>
      <c r="D363" s="50">
        <f>IF(Gesamtüberblick!Q26="","ND",Gesamtüberblick!Q26)</f>
        <v>0</v>
      </c>
      <c r="E363" t="s">
        <v>48</v>
      </c>
    </row>
    <row r="364" spans="1:9">
      <c r="A364" s="23" t="s">
        <v>157</v>
      </c>
      <c r="B364" s="51" t="str">
        <f>Gesamtüberblick!$Q$7</f>
        <v xml:space="preserve">Energierückgewinnung, </v>
      </c>
      <c r="C364" s="23" t="s">
        <v>47</v>
      </c>
      <c r="D364" s="50">
        <f>IF(Gesamtüberblick!Q20="","ND",Gesamtüberblick!Q20)</f>
        <v>36.534286999999999</v>
      </c>
      <c r="E364" t="s">
        <v>48</v>
      </c>
    </row>
    <row r="365" spans="1:9">
      <c r="A365" s="23" t="s">
        <v>157</v>
      </c>
      <c r="B365" s="51" t="str">
        <f>Gesamtüberblick!$Q$7</f>
        <v xml:space="preserve">Energierückgewinnung, </v>
      </c>
      <c r="C365" s="23" t="s">
        <v>43</v>
      </c>
      <c r="D365" s="50">
        <f>IF(Gesamtüberblick!Q19="","ND",Gesamtüberblick!Q19)</f>
        <v>6.8015490999999998E-6</v>
      </c>
      <c r="E365" t="s">
        <v>145</v>
      </c>
    </row>
    <row r="366" spans="1:9">
      <c r="A366" s="23" t="s">
        <v>157</v>
      </c>
      <c r="B366" s="51" t="str">
        <f>Gesamtüberblick!$Q$7</f>
        <v xml:space="preserve">Energierückgewinnung, </v>
      </c>
      <c r="C366" s="23" t="s">
        <v>123</v>
      </c>
      <c r="D366" s="50">
        <f>IF(Gesamtüberblick!Q43="","ND",Gesamtüberblick!Q43)</f>
        <v>1.5569073999999999E-8</v>
      </c>
      <c r="E366" t="s">
        <v>124</v>
      </c>
    </row>
    <row r="367" spans="1:9">
      <c r="A367" s="23" t="s">
        <v>157</v>
      </c>
      <c r="B367" s="51" t="str">
        <f>Gesamtüberblick!$Q$7</f>
        <v xml:space="preserve">Energierückgewinnung, </v>
      </c>
      <c r="C367" s="23" t="s">
        <v>127</v>
      </c>
      <c r="D367" s="50">
        <f>IF(Gesamtüberblick!Q44="","ND",Gesamtüberblick!Q44)</f>
        <v>2.3439118E-8</v>
      </c>
      <c r="E367" t="s">
        <v>124</v>
      </c>
    </row>
    <row r="368" spans="1:9">
      <c r="A368" s="23" t="s">
        <v>157</v>
      </c>
      <c r="B368" s="51" t="str">
        <f>Gesamtüberblick!$Q$7</f>
        <v xml:space="preserve">Energierückgewinnung, </v>
      </c>
      <c r="C368" s="23" t="s">
        <v>119</v>
      </c>
      <c r="D368" s="50">
        <f>IF(Gesamtüberblick!Q42="","ND",Gesamtüberblick!Q42)</f>
        <v>8.649616</v>
      </c>
      <c r="E368" t="s">
        <v>120</v>
      </c>
    </row>
    <row r="369" spans="1:5">
      <c r="A369" s="23" t="s">
        <v>157</v>
      </c>
      <c r="B369" s="51" t="str">
        <f>Gesamtüberblick!$Q$7</f>
        <v xml:space="preserve">Energierückgewinnung, </v>
      </c>
      <c r="C369" s="23" t="s">
        <v>115</v>
      </c>
      <c r="D369" s="50">
        <f>IF(Gesamtüberblick!Q41="","ND",Gesamtüberblick!Q41)</f>
        <v>1.6099404000000001E-2</v>
      </c>
      <c r="E369" t="s">
        <v>146</v>
      </c>
    </row>
    <row r="370" spans="1:5">
      <c r="A370" s="23" t="s">
        <v>157</v>
      </c>
      <c r="B370" s="51" t="str">
        <f>Gesamtüberblick!$Q$7</f>
        <v xml:space="preserve">Energierückgewinnung, </v>
      </c>
      <c r="C370" s="23" t="s">
        <v>130</v>
      </c>
      <c r="D370" s="50">
        <f>IF(Gesamtüberblick!Q45="","ND",Gesamtüberblick!Q45)</f>
        <v>36.747999999999998</v>
      </c>
      <c r="E370" t="s">
        <v>131</v>
      </c>
    </row>
    <row r="371" spans="1:5">
      <c r="A371" s="23" t="s">
        <v>157</v>
      </c>
      <c r="B371" s="51" t="str">
        <f>Gesamtüberblick!$Q$7</f>
        <v xml:space="preserve">Energierückgewinnung, </v>
      </c>
      <c r="C371" s="23" t="s">
        <v>111</v>
      </c>
      <c r="D371" s="50">
        <f>IF(Gesamtüberblick!Q40="","ND",Gesamtüberblick!Q40)</f>
        <v>2.3632901999999999E-7</v>
      </c>
      <c r="E371" t="s">
        <v>147</v>
      </c>
    </row>
    <row r="372" spans="1:5">
      <c r="A372" s="23" t="s">
        <v>157</v>
      </c>
      <c r="B372" s="51" t="str">
        <f>Gesamtüberblick!$Q$7</f>
        <v xml:space="preserve">Energierückgewinnung, </v>
      </c>
      <c r="C372" s="23" t="s">
        <v>102</v>
      </c>
      <c r="D372" s="50">
        <f>IF(Gesamtüberblick!Q37="","ND",Gesamtüberblick!Q37)</f>
        <v>0</v>
      </c>
      <c r="E372" t="s">
        <v>74</v>
      </c>
    </row>
    <row r="373" spans="1:5">
      <c r="A373" s="23" t="s">
        <v>157</v>
      </c>
      <c r="B373" s="51" t="str">
        <f>Gesamtüberblick!$Q$7</f>
        <v xml:space="preserve">Energierückgewinnung, </v>
      </c>
      <c r="C373" s="23" t="s">
        <v>99</v>
      </c>
      <c r="D373" s="50">
        <f>IF(Gesamtüberblick!Q36="","ND",Gesamtüberblick!Q36)</f>
        <v>0</v>
      </c>
      <c r="E373" t="s">
        <v>74</v>
      </c>
    </row>
    <row r="374" spans="1:5">
      <c r="A374" s="23" t="s">
        <v>157</v>
      </c>
      <c r="B374" s="51" t="str">
        <f>Gesamtüberblick!$Q$7</f>
        <v xml:space="preserve">Energierückgewinnung, </v>
      </c>
      <c r="C374" s="23" t="s">
        <v>23</v>
      </c>
      <c r="D374" s="50">
        <f>IF(Gesamtüberblick!Q14="","ND",Gesamtüberblick!Q14)</f>
        <v>5.7491553000000003E-3</v>
      </c>
      <c r="E374" t="s">
        <v>148</v>
      </c>
    </row>
    <row r="375" spans="1:5">
      <c r="A375" s="23" t="s">
        <v>157</v>
      </c>
      <c r="B375" s="51" t="str">
        <f>Gesamtüberblick!$Q$7</f>
        <v xml:space="preserve">Energierückgewinnung, </v>
      </c>
      <c r="C375" s="23" t="s">
        <v>51</v>
      </c>
      <c r="D375" s="50">
        <f>IF(Gesamtüberblick!Q21="","ND",Gesamtüberblick!Q21)</f>
        <v>0.17400824000000001</v>
      </c>
      <c r="E375" t="s">
        <v>149</v>
      </c>
    </row>
    <row r="376" spans="1:5">
      <c r="A376" s="23" t="s">
        <v>157</v>
      </c>
      <c r="B376" s="51" t="str">
        <f>Gesamtüberblick!$X$7</f>
        <v>Recycling</v>
      </c>
      <c r="C376" s="23" t="s">
        <v>19</v>
      </c>
      <c r="D376" s="50">
        <f>IF(Gesamtüberblick!X13="","ND",Gesamtüberblick!X13)</f>
        <v>5.0734034E-8</v>
      </c>
      <c r="E376" t="s">
        <v>139</v>
      </c>
    </row>
    <row r="377" spans="1:5">
      <c r="A377" s="23" t="s">
        <v>157</v>
      </c>
      <c r="B377" s="51" t="str">
        <f>Gesamtüberblick!$X$7</f>
        <v>Recycling</v>
      </c>
      <c r="C377" s="23" t="s">
        <v>39</v>
      </c>
      <c r="D377" s="50">
        <f>IF(Gesamtüberblick!X18="","ND",Gesamtüberblick!X18)</f>
        <v>9.9808562000000007E-3</v>
      </c>
      <c r="E377" t="s">
        <v>140</v>
      </c>
    </row>
    <row r="378" spans="1:5">
      <c r="A378" s="23" t="s">
        <v>157</v>
      </c>
      <c r="B378" s="51" t="str">
        <f>Gesamtüberblick!$X$7</f>
        <v>Recycling</v>
      </c>
      <c r="C378" s="23" t="s">
        <v>73</v>
      </c>
      <c r="D378" s="50">
        <f>IF(Gesamtüberblick!X28="","ND",Gesamtüberblick!X28)</f>
        <v>0</v>
      </c>
      <c r="E378" t="s">
        <v>74</v>
      </c>
    </row>
    <row r="379" spans="1:5">
      <c r="A379" s="23" t="s">
        <v>157</v>
      </c>
      <c r="B379" s="51" t="str">
        <f>Gesamtüberblick!$X$7</f>
        <v>Recycling</v>
      </c>
      <c r="C379" s="23" t="s">
        <v>83</v>
      </c>
      <c r="D379" s="50">
        <f>IF(Gesamtüberblick!X31="","ND",Gesamtüberblick!X31)</f>
        <v>5.4707054999999999E-3</v>
      </c>
      <c r="E379" t="s">
        <v>84</v>
      </c>
    </row>
    <row r="380" spans="1:5">
      <c r="A380" s="23" t="s">
        <v>157</v>
      </c>
      <c r="B380" s="51" t="str">
        <f>Gesamtüberblick!$X$7</f>
        <v>Recycling</v>
      </c>
      <c r="C380" s="23" t="s">
        <v>90</v>
      </c>
      <c r="D380" s="50">
        <f>IF(Gesamtüberblick!X33="","ND",Gesamtüberblick!X33)</f>
        <v>3.1217329999999999</v>
      </c>
      <c r="E380" t="s">
        <v>74</v>
      </c>
    </row>
    <row r="381" spans="1:5">
      <c r="A381" s="23" t="s">
        <v>157</v>
      </c>
      <c r="B381" s="51" t="str">
        <f>Gesamtüberblick!$X$7</f>
        <v>Recycling</v>
      </c>
      <c r="C381" s="23" t="s">
        <v>93</v>
      </c>
      <c r="D381" s="50">
        <f>IF(Gesamtüberblick!X34="","ND",Gesamtüberblick!X34)</f>
        <v>1.0978556999999999E-5</v>
      </c>
      <c r="E381" t="s">
        <v>74</v>
      </c>
    </row>
    <row r="382" spans="1:5">
      <c r="A382" s="23" t="s">
        <v>157</v>
      </c>
      <c r="B382" s="51" t="str">
        <f>Gesamtüberblick!$X$7</f>
        <v>Recycling</v>
      </c>
      <c r="C382" s="23" t="s">
        <v>55</v>
      </c>
      <c r="D382" s="50">
        <f>IF(Gesamtüberblick!X22="","ND",Gesamtüberblick!X22)</f>
        <v>0.56191738999999996</v>
      </c>
      <c r="E382" t="s">
        <v>48</v>
      </c>
    </row>
    <row r="383" spans="1:5">
      <c r="A383" s="23" t="s">
        <v>157</v>
      </c>
      <c r="B383" s="51" t="str">
        <f>Gesamtüberblick!$X$7</f>
        <v>Recycling</v>
      </c>
      <c r="C383" s="23" t="s">
        <v>58</v>
      </c>
      <c r="D383" s="50">
        <f>IF(Gesamtüberblick!X23="","ND",Gesamtüberblick!X23)</f>
        <v>0</v>
      </c>
      <c r="E383" t="s">
        <v>48</v>
      </c>
    </row>
    <row r="384" spans="1:5">
      <c r="A384" s="23" t="s">
        <v>157</v>
      </c>
      <c r="B384" s="51" t="str">
        <f>Gesamtüberblick!$X$7</f>
        <v>Recycling</v>
      </c>
      <c r="C384" s="23" t="s">
        <v>77</v>
      </c>
      <c r="D384" s="50">
        <f>IF(Gesamtüberblick!X29="","ND",Gesamtüberblick!X29)</f>
        <v>0</v>
      </c>
      <c r="E384" t="s">
        <v>48</v>
      </c>
    </row>
    <row r="385" spans="1:5">
      <c r="A385" s="23" t="s">
        <v>157</v>
      </c>
      <c r="B385" s="51" t="str">
        <f>Gesamtüberblick!$X$7</f>
        <v>Recycling</v>
      </c>
      <c r="C385" s="23" t="s">
        <v>35</v>
      </c>
      <c r="D385" s="50">
        <f>IF(Gesamtüberblick!X17="","ND",Gesamtüberblick!X17)</f>
        <v>1.6310511E-2</v>
      </c>
      <c r="E385" t="s">
        <v>141</v>
      </c>
    </row>
    <row r="386" spans="1:5">
      <c r="A386" s="23" t="s">
        <v>157</v>
      </c>
      <c r="B386" s="51" t="str">
        <f>Gesamtüberblick!$X$7</f>
        <v>Recycling</v>
      </c>
      <c r="C386" s="23" t="s">
        <v>31</v>
      </c>
      <c r="D386" s="50">
        <f>IF(Gesamtüberblick!X16="","ND",Gesamtüberblick!X16)</f>
        <v>1.4757113999999999E-3</v>
      </c>
      <c r="E386" t="s">
        <v>142</v>
      </c>
    </row>
    <row r="387" spans="1:5">
      <c r="A387" s="23" t="s">
        <v>157</v>
      </c>
      <c r="B387" s="51" t="str">
        <f>Gesamtüberblick!$X$7</f>
        <v>Recycling</v>
      </c>
      <c r="C387" s="23" t="s">
        <v>27</v>
      </c>
      <c r="D387" s="50">
        <f>IF(Gesamtüberblick!X15="","ND",Gesamtüberblick!X15)</f>
        <v>1.9645415000000001E-5</v>
      </c>
      <c r="E387" t="s">
        <v>143</v>
      </c>
    </row>
    <row r="388" spans="1:5">
      <c r="A388" s="23" t="s">
        <v>157</v>
      </c>
      <c r="B388" s="51" t="str">
        <f>Gesamtüberblick!$X$7</f>
        <v>Recycling</v>
      </c>
      <c r="C388" s="23" t="s">
        <v>105</v>
      </c>
      <c r="D388" s="50">
        <f>IF(Gesamtüberblick!X38="","ND",Gesamtüberblick!X38)</f>
        <v>0</v>
      </c>
      <c r="E388" t="s">
        <v>48</v>
      </c>
    </row>
    <row r="389" spans="1:5">
      <c r="A389" s="23" t="s">
        <v>157</v>
      </c>
      <c r="B389" s="51" t="str">
        <f>Gesamtüberblick!$X$7</f>
        <v>Recycling</v>
      </c>
      <c r="C389" s="23" t="s">
        <v>108</v>
      </c>
      <c r="D389" s="50">
        <f>IF(Gesamtüberblick!X39="","ND",Gesamtüberblick!X39)</f>
        <v>0</v>
      </c>
      <c r="E389" t="s">
        <v>48</v>
      </c>
    </row>
    <row r="390" spans="1:5">
      <c r="A390" s="23" t="s">
        <v>157</v>
      </c>
      <c r="B390" s="51" t="str">
        <f>Gesamtüberblick!$X$7</f>
        <v>Recycling</v>
      </c>
      <c r="C390" s="23" t="s">
        <v>87</v>
      </c>
      <c r="D390" s="50">
        <f>IF(Gesamtüberblick!X32="","ND",Gesamtüberblick!X32)</f>
        <v>1.0226704E-3</v>
      </c>
      <c r="E390" t="s">
        <v>74</v>
      </c>
    </row>
    <row r="391" spans="1:5">
      <c r="A391" s="23" t="s">
        <v>157</v>
      </c>
      <c r="B391" s="51" t="str">
        <f>Gesamtüberblick!$X$7</f>
        <v>Recycling</v>
      </c>
      <c r="C391" s="23" t="s">
        <v>13</v>
      </c>
      <c r="D391" s="50">
        <f>IF(Gesamtüberblick!X11="","ND",Gesamtüberblick!X11)</f>
        <v>4.1440807E-4</v>
      </c>
      <c r="E391" t="s">
        <v>144</v>
      </c>
    </row>
    <row r="392" spans="1:5">
      <c r="A392" s="23" t="s">
        <v>157</v>
      </c>
      <c r="B392" s="51" t="str">
        <f>Gesamtüberblick!$X$7</f>
        <v>Recycling</v>
      </c>
      <c r="C392" s="23" t="s">
        <v>10</v>
      </c>
      <c r="D392" s="50">
        <f>IF(Gesamtüberblick!X10="","ND",Gesamtüberblick!X10)</f>
        <v>2.4335060999999998</v>
      </c>
      <c r="E392" t="s">
        <v>144</v>
      </c>
    </row>
    <row r="393" spans="1:5">
      <c r="A393" s="23" t="s">
        <v>157</v>
      </c>
      <c r="B393" s="51" t="str">
        <f>Gesamtüberblick!$X$7</f>
        <v>Recycling</v>
      </c>
      <c r="C393" s="23" t="s">
        <v>16</v>
      </c>
      <c r="D393" s="50">
        <f>IF(Gesamtüberblick!X12="","ND",Gesamtüberblick!X12)</f>
        <v>8.6271519000000001E-4</v>
      </c>
      <c r="E393" t="s">
        <v>144</v>
      </c>
    </row>
    <row r="394" spans="1:5">
      <c r="A394" s="23" t="s">
        <v>157</v>
      </c>
      <c r="B394" s="51" t="str">
        <f>Gesamtüberblick!$X$7</f>
        <v>Recycling</v>
      </c>
      <c r="C394" s="23" t="s">
        <v>96</v>
      </c>
      <c r="D394" s="50">
        <f>IF(Gesamtüberblick!X35="","ND",Gesamtüberblick!X35)</f>
        <v>0</v>
      </c>
      <c r="E394" t="s">
        <v>74</v>
      </c>
    </row>
    <row r="395" spans="1:5">
      <c r="A395" s="23" t="s">
        <v>157</v>
      </c>
      <c r="B395" s="51" t="str">
        <f>Gesamtüberblick!$X$7</f>
        <v>Recycling</v>
      </c>
      <c r="C395" s="23" t="s">
        <v>80</v>
      </c>
      <c r="D395" s="50">
        <f>IF(Gesamtüberblick!X30="","ND",Gesamtüberblick!X30)</f>
        <v>0</v>
      </c>
      <c r="E395" t="s">
        <v>48</v>
      </c>
    </row>
    <row r="396" spans="1:5">
      <c r="A396" s="23" t="s">
        <v>157</v>
      </c>
      <c r="B396" s="51" t="str">
        <f>Gesamtüberblick!$X$7</f>
        <v>Recycling</v>
      </c>
      <c r="C396" s="23" t="s">
        <v>64</v>
      </c>
      <c r="D396" s="50">
        <f>IF(Gesamtüberblick!X25="","ND",Gesamtüberblick!X25)</f>
        <v>36.534286999999999</v>
      </c>
      <c r="E396" t="s">
        <v>48</v>
      </c>
    </row>
    <row r="397" spans="1:5">
      <c r="A397" s="23" t="s">
        <v>157</v>
      </c>
      <c r="B397" s="51" t="str">
        <f>Gesamtüberblick!$X$7</f>
        <v>Recycling</v>
      </c>
      <c r="C397" s="23" t="s">
        <v>67</v>
      </c>
      <c r="D397" s="50">
        <f>IF(Gesamtüberblick!X26="","ND",Gesamtüberblick!X26)</f>
        <v>0</v>
      </c>
      <c r="E397" t="s">
        <v>48</v>
      </c>
    </row>
    <row r="398" spans="1:5">
      <c r="A398" s="23" t="s">
        <v>157</v>
      </c>
      <c r="B398" s="51" t="str">
        <f>Gesamtüberblick!$X$7</f>
        <v>Recycling</v>
      </c>
      <c r="C398" s="23" t="s">
        <v>47</v>
      </c>
      <c r="D398" s="50">
        <f>IF(Gesamtüberblick!X20="","ND",Gesamtüberblick!X20)</f>
        <v>36.534286999999999</v>
      </c>
      <c r="E398" t="s">
        <v>48</v>
      </c>
    </row>
    <row r="399" spans="1:5">
      <c r="A399" s="23" t="s">
        <v>157</v>
      </c>
      <c r="B399" s="51" t="str">
        <f>Gesamtüberblick!$X$7</f>
        <v>Recycling</v>
      </c>
      <c r="C399" s="23" t="s">
        <v>43</v>
      </c>
      <c r="D399" s="50">
        <f>IF(Gesamtüberblick!X19="","ND",Gesamtüberblick!X19)</f>
        <v>6.8015490999999998E-6</v>
      </c>
      <c r="E399" t="s">
        <v>145</v>
      </c>
    </row>
    <row r="400" spans="1:5">
      <c r="A400" s="23" t="s">
        <v>157</v>
      </c>
      <c r="B400" s="51" t="str">
        <f>Gesamtüberblick!$X$7</f>
        <v>Recycling</v>
      </c>
      <c r="C400" s="23" t="s">
        <v>123</v>
      </c>
      <c r="D400" s="50">
        <f>IF(Gesamtüberblick!X43="","ND",Gesamtüberblick!X43)</f>
        <v>1.5569073999999999E-8</v>
      </c>
      <c r="E400" t="s">
        <v>124</v>
      </c>
    </row>
    <row r="401" spans="1:5">
      <c r="A401" s="23" t="s">
        <v>157</v>
      </c>
      <c r="B401" s="51" t="str">
        <f>Gesamtüberblick!$X$7</f>
        <v>Recycling</v>
      </c>
      <c r="C401" s="23" t="s">
        <v>127</v>
      </c>
      <c r="D401" s="50">
        <f>IF(Gesamtüberblick!X44="","ND",Gesamtüberblick!X44)</f>
        <v>2.3439118E-8</v>
      </c>
      <c r="E401" t="s">
        <v>124</v>
      </c>
    </row>
    <row r="402" spans="1:5">
      <c r="A402" s="23" t="s">
        <v>157</v>
      </c>
      <c r="B402" s="51" t="str">
        <f>Gesamtüberblick!$X$7</f>
        <v>Recycling</v>
      </c>
      <c r="C402" s="23" t="s">
        <v>119</v>
      </c>
      <c r="D402" s="50">
        <f>IF(Gesamtüberblick!X42="","ND",Gesamtüberblick!X42)</f>
        <v>8.649616</v>
      </c>
      <c r="E402" t="s">
        <v>120</v>
      </c>
    </row>
    <row r="403" spans="1:5">
      <c r="A403" s="23" t="s">
        <v>157</v>
      </c>
      <c r="B403" s="51" t="str">
        <f>Gesamtüberblick!$X$7</f>
        <v>Recycling</v>
      </c>
      <c r="C403" s="23" t="s">
        <v>115</v>
      </c>
      <c r="D403" s="50">
        <f>IF(Gesamtüberblick!X41="","ND",Gesamtüberblick!X41)</f>
        <v>1.6099404000000001E-2</v>
      </c>
      <c r="E403" t="s">
        <v>146</v>
      </c>
    </row>
    <row r="404" spans="1:5">
      <c r="A404" s="23" t="s">
        <v>157</v>
      </c>
      <c r="B404" s="51" t="str">
        <f>Gesamtüberblick!$X$7</f>
        <v>Recycling</v>
      </c>
      <c r="C404" s="23" t="s">
        <v>130</v>
      </c>
      <c r="D404" s="50">
        <f>IF(Gesamtüberblick!X45="","ND",Gesamtüberblick!X45)</f>
        <v>36.747999999999998</v>
      </c>
      <c r="E404" t="s">
        <v>131</v>
      </c>
    </row>
    <row r="405" spans="1:5">
      <c r="A405" s="23" t="s">
        <v>157</v>
      </c>
      <c r="B405" s="51" t="str">
        <f>Gesamtüberblick!$X$7</f>
        <v>Recycling</v>
      </c>
      <c r="C405" s="23" t="s">
        <v>111</v>
      </c>
      <c r="D405" s="50">
        <f>IF(Gesamtüberblick!X40="","ND",Gesamtüberblick!X40)</f>
        <v>2.3632901999999999E-7</v>
      </c>
      <c r="E405" t="s">
        <v>147</v>
      </c>
    </row>
    <row r="406" spans="1:5">
      <c r="A406" s="23" t="s">
        <v>157</v>
      </c>
      <c r="B406" s="51" t="str">
        <f>Gesamtüberblick!$X$7</f>
        <v>Recycling</v>
      </c>
      <c r="C406" s="23" t="s">
        <v>102</v>
      </c>
      <c r="D406" s="50">
        <f>IF(Gesamtüberblick!X37="","ND",Gesamtüberblick!X37)</f>
        <v>0</v>
      </c>
      <c r="E406" t="s">
        <v>74</v>
      </c>
    </row>
    <row r="407" spans="1:5">
      <c r="A407" s="23" t="s">
        <v>157</v>
      </c>
      <c r="B407" s="51" t="str">
        <f>Gesamtüberblick!$X$7</f>
        <v>Recycling</v>
      </c>
      <c r="C407" s="23" t="s">
        <v>99</v>
      </c>
      <c r="D407" s="50">
        <f>IF(Gesamtüberblick!X36="","ND",Gesamtüberblick!X36)</f>
        <v>0</v>
      </c>
      <c r="E407" t="s">
        <v>74</v>
      </c>
    </row>
    <row r="408" spans="1:5">
      <c r="A408" s="23" t="s">
        <v>157</v>
      </c>
      <c r="B408" s="51" t="str">
        <f>Gesamtüberblick!$X$7</f>
        <v>Recycling</v>
      </c>
      <c r="C408" s="23" t="s">
        <v>23</v>
      </c>
      <c r="D408" s="50">
        <f>IF(Gesamtüberblick!X14="","ND",Gesamtüberblick!X14)</f>
        <v>5.7491553000000003E-3</v>
      </c>
      <c r="E408" t="s">
        <v>148</v>
      </c>
    </row>
    <row r="409" spans="1:5">
      <c r="A409" s="23" t="s">
        <v>157</v>
      </c>
      <c r="B409" s="51" t="str">
        <f>Gesamtüberblick!$X$7</f>
        <v>Recycling</v>
      </c>
      <c r="C409" s="23" t="s">
        <v>51</v>
      </c>
      <c r="D409" s="50">
        <f>IF(Gesamtüberblick!X21="","ND",Gesamtüberblick!X21)</f>
        <v>0.17400824000000001</v>
      </c>
      <c r="E409" t="s">
        <v>149</v>
      </c>
    </row>
    <row r="410" spans="1:5">
      <c r="A410" s="23" t="s">
        <v>157</v>
      </c>
      <c r="B410" s="51" t="str">
        <f>Gesamtüberblick!$AE$7</f>
        <v>Wiederverwendung</v>
      </c>
      <c r="C410" s="23" t="s">
        <v>19</v>
      </c>
      <c r="D410" s="50">
        <f>IF(Gesamtüberblick!AE13="","ND",Gesamtüberblick!AE13)</f>
        <v>5.0734034E-8</v>
      </c>
      <c r="E410" t="s">
        <v>139</v>
      </c>
    </row>
    <row r="411" spans="1:5">
      <c r="A411" s="23" t="s">
        <v>157</v>
      </c>
      <c r="B411" s="51" t="str">
        <f>Gesamtüberblick!$AE$7</f>
        <v>Wiederverwendung</v>
      </c>
      <c r="C411" s="23" t="s">
        <v>39</v>
      </c>
      <c r="D411" s="50">
        <f>IF(Gesamtüberblick!AE18="","ND",Gesamtüberblick!AE18)</f>
        <v>9.9808562000000007E-3</v>
      </c>
      <c r="E411" t="s">
        <v>140</v>
      </c>
    </row>
    <row r="412" spans="1:5">
      <c r="A412" s="23" t="s">
        <v>157</v>
      </c>
      <c r="B412" s="51" t="str">
        <f>Gesamtüberblick!$AE$7</f>
        <v>Wiederverwendung</v>
      </c>
      <c r="C412" s="23" t="s">
        <v>73</v>
      </c>
      <c r="D412" s="50">
        <f>IF(Gesamtüberblick!AE28="","ND",Gesamtüberblick!AE28)</f>
        <v>0</v>
      </c>
      <c r="E412" t="s">
        <v>74</v>
      </c>
    </row>
    <row r="413" spans="1:5">
      <c r="A413" s="23" t="s">
        <v>157</v>
      </c>
      <c r="B413" s="51" t="str">
        <f>Gesamtüberblick!$AE$7</f>
        <v>Wiederverwendung</v>
      </c>
      <c r="C413" s="23" t="s">
        <v>83</v>
      </c>
      <c r="D413" s="50">
        <f>IF(Gesamtüberblick!AE31="","ND",Gesamtüberblick!AE31)</f>
        <v>5.4707054999999999E-3</v>
      </c>
      <c r="E413" t="s">
        <v>84</v>
      </c>
    </row>
    <row r="414" spans="1:5">
      <c r="A414" s="23" t="s">
        <v>157</v>
      </c>
      <c r="B414" s="51" t="str">
        <f>Gesamtüberblick!$AE$7</f>
        <v>Wiederverwendung</v>
      </c>
      <c r="C414" s="23" t="s">
        <v>90</v>
      </c>
      <c r="D414" s="50">
        <f>IF(Gesamtüberblick!AE33="","ND",Gesamtüberblick!AE33)</f>
        <v>3.1217329999999999</v>
      </c>
      <c r="E414" t="s">
        <v>74</v>
      </c>
    </row>
    <row r="415" spans="1:5">
      <c r="A415" s="23" t="s">
        <v>157</v>
      </c>
      <c r="B415" s="51" t="str">
        <f>Gesamtüberblick!$AE$7</f>
        <v>Wiederverwendung</v>
      </c>
      <c r="C415" s="23" t="s">
        <v>93</v>
      </c>
      <c r="D415" s="50">
        <f>IF(Gesamtüberblick!AE34="","ND",Gesamtüberblick!AE34)</f>
        <v>1.0978556999999999E-5</v>
      </c>
      <c r="E415" t="s">
        <v>74</v>
      </c>
    </row>
    <row r="416" spans="1:5">
      <c r="A416" s="23" t="s">
        <v>157</v>
      </c>
      <c r="B416" s="51" t="str">
        <f>Gesamtüberblick!$AE$7</f>
        <v>Wiederverwendung</v>
      </c>
      <c r="C416" s="23" t="s">
        <v>55</v>
      </c>
      <c r="D416" s="50">
        <f>IF(Gesamtüberblick!AE22="","ND",Gesamtüberblick!AE22)</f>
        <v>0.56191738999999996</v>
      </c>
      <c r="E416" t="s">
        <v>48</v>
      </c>
    </row>
    <row r="417" spans="1:5">
      <c r="A417" s="23" t="s">
        <v>157</v>
      </c>
      <c r="B417" s="51" t="str">
        <f>Gesamtüberblick!$AE$7</f>
        <v>Wiederverwendung</v>
      </c>
      <c r="C417" s="23" t="s">
        <v>58</v>
      </c>
      <c r="D417" s="50">
        <f>IF(Gesamtüberblick!AE23="","ND",Gesamtüberblick!AE23)</f>
        <v>0</v>
      </c>
      <c r="E417" t="s">
        <v>48</v>
      </c>
    </row>
    <row r="418" spans="1:5">
      <c r="A418" s="23" t="s">
        <v>157</v>
      </c>
      <c r="B418" s="51" t="str">
        <f>Gesamtüberblick!$AE$7</f>
        <v>Wiederverwendung</v>
      </c>
      <c r="C418" s="23" t="s">
        <v>77</v>
      </c>
      <c r="D418" s="50">
        <f>IF(Gesamtüberblick!AE29="","ND",Gesamtüberblick!AE29)</f>
        <v>0</v>
      </c>
      <c r="E418" t="s">
        <v>48</v>
      </c>
    </row>
    <row r="419" spans="1:5">
      <c r="A419" s="23" t="s">
        <v>157</v>
      </c>
      <c r="B419" s="51" t="str">
        <f>Gesamtüberblick!$AE$7</f>
        <v>Wiederverwendung</v>
      </c>
      <c r="C419" s="23" t="s">
        <v>35</v>
      </c>
      <c r="D419" s="50">
        <f>IF(Gesamtüberblick!AE17="","ND",Gesamtüberblick!AE17)</f>
        <v>1.6310511E-2</v>
      </c>
      <c r="E419" t="s">
        <v>141</v>
      </c>
    </row>
    <row r="420" spans="1:5">
      <c r="A420" s="23" t="s">
        <v>157</v>
      </c>
      <c r="B420" s="51" t="str">
        <f>Gesamtüberblick!$AE$7</f>
        <v>Wiederverwendung</v>
      </c>
      <c r="C420" s="23" t="s">
        <v>31</v>
      </c>
      <c r="D420" s="50">
        <f>IF(Gesamtüberblick!AE16="","ND",Gesamtüberblick!AE16)</f>
        <v>1.4757113999999999E-3</v>
      </c>
      <c r="E420" t="s">
        <v>142</v>
      </c>
    </row>
    <row r="421" spans="1:5">
      <c r="A421" s="23" t="s">
        <v>157</v>
      </c>
      <c r="B421" s="51" t="str">
        <f>Gesamtüberblick!$AE$7</f>
        <v>Wiederverwendung</v>
      </c>
      <c r="C421" s="23" t="s">
        <v>27</v>
      </c>
      <c r="D421" s="50">
        <f>IF(Gesamtüberblick!AE15="","ND",Gesamtüberblick!AE15)</f>
        <v>1.9645415000000001E-5</v>
      </c>
      <c r="E421" t="s">
        <v>143</v>
      </c>
    </row>
    <row r="422" spans="1:5">
      <c r="A422" s="23" t="s">
        <v>157</v>
      </c>
      <c r="B422" s="51" t="str">
        <f>Gesamtüberblick!$AE$7</f>
        <v>Wiederverwendung</v>
      </c>
      <c r="C422" s="23" t="s">
        <v>105</v>
      </c>
      <c r="D422" s="50">
        <f>IF(Gesamtüberblick!AE38="","ND",Gesamtüberblick!AE38)</f>
        <v>0</v>
      </c>
      <c r="E422" t="s">
        <v>48</v>
      </c>
    </row>
    <row r="423" spans="1:5">
      <c r="A423" s="23" t="s">
        <v>157</v>
      </c>
      <c r="B423" s="51" t="str">
        <f>Gesamtüberblick!$AE$7</f>
        <v>Wiederverwendung</v>
      </c>
      <c r="C423" s="23" t="s">
        <v>108</v>
      </c>
      <c r="D423" s="50">
        <f>IF(Gesamtüberblick!AE39="","ND",Gesamtüberblick!AE39)</f>
        <v>0</v>
      </c>
      <c r="E423" t="s">
        <v>48</v>
      </c>
    </row>
    <row r="424" spans="1:5">
      <c r="A424" s="23" t="s">
        <v>157</v>
      </c>
      <c r="B424" s="51" t="str">
        <f>Gesamtüberblick!$AE$7</f>
        <v>Wiederverwendung</v>
      </c>
      <c r="C424" s="23" t="s">
        <v>87</v>
      </c>
      <c r="D424" s="50">
        <f>IF(Gesamtüberblick!AE32="","ND",Gesamtüberblick!AE32)</f>
        <v>1.0226704E-3</v>
      </c>
      <c r="E424" t="s">
        <v>74</v>
      </c>
    </row>
    <row r="425" spans="1:5">
      <c r="A425" s="23" t="s">
        <v>157</v>
      </c>
      <c r="B425" s="51" t="str">
        <f>Gesamtüberblick!$AE$7</f>
        <v>Wiederverwendung</v>
      </c>
      <c r="C425" s="23" t="s">
        <v>13</v>
      </c>
      <c r="D425" s="50">
        <f>IF(Gesamtüberblick!AE11="","ND",Gesamtüberblick!AE11)</f>
        <v>4.1440807E-4</v>
      </c>
      <c r="E425" t="s">
        <v>144</v>
      </c>
    </row>
    <row r="426" spans="1:5">
      <c r="A426" s="23" t="s">
        <v>157</v>
      </c>
      <c r="B426" s="51" t="str">
        <f>Gesamtüberblick!$AE$7</f>
        <v>Wiederverwendung</v>
      </c>
      <c r="C426" s="23" t="s">
        <v>10</v>
      </c>
      <c r="D426" s="50">
        <f>IF(Gesamtüberblick!AE10="","ND",Gesamtüberblick!AE10)</f>
        <v>2.4335060999999998</v>
      </c>
      <c r="E426" t="s">
        <v>144</v>
      </c>
    </row>
    <row r="427" spans="1:5">
      <c r="A427" s="23" t="s">
        <v>157</v>
      </c>
      <c r="B427" s="51" t="str">
        <f>Gesamtüberblick!$AE$7</f>
        <v>Wiederverwendung</v>
      </c>
      <c r="C427" s="23" t="s">
        <v>16</v>
      </c>
      <c r="D427" s="50">
        <f>IF(Gesamtüberblick!AE12="","ND",Gesamtüberblick!AE12)</f>
        <v>8.6271519000000001E-4</v>
      </c>
      <c r="E427" t="s">
        <v>144</v>
      </c>
    </row>
    <row r="428" spans="1:5">
      <c r="A428" s="23" t="s">
        <v>157</v>
      </c>
      <c r="B428" s="51" t="str">
        <f>Gesamtüberblick!$AE$7</f>
        <v>Wiederverwendung</v>
      </c>
      <c r="C428" s="23" t="s">
        <v>96</v>
      </c>
      <c r="D428" s="50">
        <f>IF(Gesamtüberblick!AE35="","ND",Gesamtüberblick!AE35)</f>
        <v>0</v>
      </c>
      <c r="E428" t="s">
        <v>74</v>
      </c>
    </row>
    <row r="429" spans="1:5">
      <c r="A429" s="23" t="s">
        <v>157</v>
      </c>
      <c r="B429" s="51" t="str">
        <f>Gesamtüberblick!$AE$7</f>
        <v>Wiederverwendung</v>
      </c>
      <c r="C429" s="23" t="s">
        <v>80</v>
      </c>
      <c r="D429" s="50">
        <f>IF(Gesamtüberblick!AE30="","ND",Gesamtüberblick!AE30)</f>
        <v>0</v>
      </c>
      <c r="E429" t="s">
        <v>48</v>
      </c>
    </row>
    <row r="430" spans="1:5">
      <c r="A430" s="23" t="s">
        <v>157</v>
      </c>
      <c r="B430" s="51" t="str">
        <f>Gesamtüberblick!$AE$7</f>
        <v>Wiederverwendung</v>
      </c>
      <c r="C430" s="23" t="s">
        <v>64</v>
      </c>
      <c r="D430" s="50">
        <f>IF(Gesamtüberblick!AE25="","ND",Gesamtüberblick!AE25)</f>
        <v>36.534286999999999</v>
      </c>
      <c r="E430" t="s">
        <v>48</v>
      </c>
    </row>
    <row r="431" spans="1:5">
      <c r="A431" s="23" t="s">
        <v>157</v>
      </c>
      <c r="B431" s="51" t="str">
        <f>Gesamtüberblick!$AE$7</f>
        <v>Wiederverwendung</v>
      </c>
      <c r="C431" s="23" t="s">
        <v>67</v>
      </c>
      <c r="D431" s="50">
        <f>IF(Gesamtüberblick!AE26="","ND",Gesamtüberblick!AE26)</f>
        <v>0</v>
      </c>
      <c r="E431" t="s">
        <v>48</v>
      </c>
    </row>
    <row r="432" spans="1:5">
      <c r="A432" s="23" t="s">
        <v>157</v>
      </c>
      <c r="B432" s="51" t="str">
        <f>Gesamtüberblick!$AE$7</f>
        <v>Wiederverwendung</v>
      </c>
      <c r="C432" s="23" t="s">
        <v>47</v>
      </c>
      <c r="D432" s="50">
        <f>IF(Gesamtüberblick!AE20="","ND",Gesamtüberblick!AE20)</f>
        <v>36.534286999999999</v>
      </c>
      <c r="E432" t="s">
        <v>48</v>
      </c>
    </row>
    <row r="433" spans="1:5">
      <c r="A433" s="23" t="s">
        <v>157</v>
      </c>
      <c r="B433" s="51" t="str">
        <f>Gesamtüberblick!$AE$7</f>
        <v>Wiederverwendung</v>
      </c>
      <c r="C433" s="23" t="s">
        <v>43</v>
      </c>
      <c r="D433" s="50">
        <f>IF(Gesamtüberblick!AE19="","ND",Gesamtüberblick!AE19)</f>
        <v>6.8015490999999998E-6</v>
      </c>
      <c r="E433" t="s">
        <v>145</v>
      </c>
    </row>
    <row r="434" spans="1:5">
      <c r="A434" s="23" t="s">
        <v>157</v>
      </c>
      <c r="B434" s="51" t="str">
        <f>Gesamtüberblick!$AE$7</f>
        <v>Wiederverwendung</v>
      </c>
      <c r="C434" s="23" t="s">
        <v>123</v>
      </c>
      <c r="D434" s="50">
        <f>IF(Gesamtüberblick!AE43="","ND",Gesamtüberblick!AE43)</f>
        <v>1.5569073999999999E-8</v>
      </c>
      <c r="E434" t="s">
        <v>124</v>
      </c>
    </row>
    <row r="435" spans="1:5">
      <c r="A435" s="23" t="s">
        <v>157</v>
      </c>
      <c r="B435" s="51" t="str">
        <f>Gesamtüberblick!$AE$7</f>
        <v>Wiederverwendung</v>
      </c>
      <c r="C435" s="23" t="s">
        <v>127</v>
      </c>
      <c r="D435" s="50">
        <f>IF(Gesamtüberblick!AE44="","ND",Gesamtüberblick!AE44)</f>
        <v>2.3439118E-8</v>
      </c>
      <c r="E435" t="s">
        <v>124</v>
      </c>
    </row>
    <row r="436" spans="1:5">
      <c r="A436" s="23" t="s">
        <v>157</v>
      </c>
      <c r="B436" s="51" t="str">
        <f>Gesamtüberblick!$AE$7</f>
        <v>Wiederverwendung</v>
      </c>
      <c r="C436" s="23" t="s">
        <v>119</v>
      </c>
      <c r="D436" s="50">
        <f>IF(Gesamtüberblick!AE42="","ND",Gesamtüberblick!AE42)</f>
        <v>8.649616</v>
      </c>
      <c r="E436" t="s">
        <v>120</v>
      </c>
    </row>
    <row r="437" spans="1:5">
      <c r="A437" s="23" t="s">
        <v>157</v>
      </c>
      <c r="B437" s="51" t="str">
        <f>Gesamtüberblick!$AE$7</f>
        <v>Wiederverwendung</v>
      </c>
      <c r="C437" s="23" t="s">
        <v>115</v>
      </c>
      <c r="D437" s="50">
        <f>IF(Gesamtüberblick!AE41="","ND",Gesamtüberblick!AE41)</f>
        <v>1.6099404000000001E-2</v>
      </c>
      <c r="E437" t="s">
        <v>146</v>
      </c>
    </row>
    <row r="438" spans="1:5">
      <c r="A438" s="23" t="s">
        <v>157</v>
      </c>
      <c r="B438" s="51" t="str">
        <f>Gesamtüberblick!$AE$7</f>
        <v>Wiederverwendung</v>
      </c>
      <c r="C438" s="23" t="s">
        <v>130</v>
      </c>
      <c r="D438" s="50">
        <f>IF(Gesamtüberblick!AE45="","ND",Gesamtüberblick!AE45)</f>
        <v>36.747999999999998</v>
      </c>
      <c r="E438" t="s">
        <v>131</v>
      </c>
    </row>
    <row r="439" spans="1:5">
      <c r="A439" s="23" t="s">
        <v>157</v>
      </c>
      <c r="B439" s="51" t="str">
        <f>Gesamtüberblick!$AE$7</f>
        <v>Wiederverwendung</v>
      </c>
      <c r="C439" s="23" t="s">
        <v>111</v>
      </c>
      <c r="D439" s="50">
        <f>IF(Gesamtüberblick!AE40="","ND",Gesamtüberblick!AE40)</f>
        <v>2.3632901999999999E-7</v>
      </c>
      <c r="E439" t="s">
        <v>147</v>
      </c>
    </row>
    <row r="440" spans="1:5">
      <c r="A440" s="23" t="s">
        <v>157</v>
      </c>
      <c r="B440" s="51" t="str">
        <f>Gesamtüberblick!$AE$7</f>
        <v>Wiederverwendung</v>
      </c>
      <c r="C440" s="23" t="s">
        <v>102</v>
      </c>
      <c r="D440" s="50">
        <f>IF(Gesamtüberblick!AE37="","ND",Gesamtüberblick!AE37)</f>
        <v>0</v>
      </c>
      <c r="E440" t="s">
        <v>74</v>
      </c>
    </row>
    <row r="441" spans="1:5">
      <c r="A441" s="23" t="s">
        <v>157</v>
      </c>
      <c r="B441" s="51" t="str">
        <f>Gesamtüberblick!$AE$7</f>
        <v>Wiederverwendung</v>
      </c>
      <c r="C441" s="23" t="s">
        <v>99</v>
      </c>
      <c r="D441" s="50">
        <f>IF(Gesamtüberblick!AE36="","ND",Gesamtüberblick!AE36)</f>
        <v>0</v>
      </c>
      <c r="E441" t="s">
        <v>74</v>
      </c>
    </row>
    <row r="442" spans="1:5">
      <c r="A442" s="23" t="s">
        <v>157</v>
      </c>
      <c r="B442" s="51" t="str">
        <f>Gesamtüberblick!$AE$7</f>
        <v>Wiederverwendung</v>
      </c>
      <c r="C442" s="23" t="s">
        <v>23</v>
      </c>
      <c r="D442" s="50">
        <f>IF(Gesamtüberblick!AE14="","ND",Gesamtüberblick!AE14)</f>
        <v>5.7491553000000003E-3</v>
      </c>
      <c r="E442" t="s">
        <v>148</v>
      </c>
    </row>
    <row r="443" spans="1:5">
      <c r="A443" s="23" t="s">
        <v>157</v>
      </c>
      <c r="B443" s="51" t="str">
        <f>Gesamtüberblick!$AE$7</f>
        <v>Wiederverwendung</v>
      </c>
      <c r="C443" s="23" t="s">
        <v>51</v>
      </c>
      <c r="D443" s="50">
        <f>IF(Gesamtüberblick!AE21="","ND",Gesamtüberblick!AE21)</f>
        <v>0.17400824000000001</v>
      </c>
      <c r="E443" t="s">
        <v>149</v>
      </c>
    </row>
    <row r="444" spans="1:5">
      <c r="A444" s="23" t="s">
        <v>158</v>
      </c>
      <c r="B444" s="51" t="str">
        <f>Gesamtüberblick!$R$7</f>
        <v xml:space="preserve">Energierückgewinnung, </v>
      </c>
      <c r="C444" s="23" t="s">
        <v>19</v>
      </c>
      <c r="D444" s="50">
        <f>IF(Gesamtüberblick!R13="","ND",Gesamtüberblick!R13)</f>
        <v>2.6483286000000002E-7</v>
      </c>
      <c r="E444" t="s">
        <v>139</v>
      </c>
    </row>
    <row r="445" spans="1:5">
      <c r="A445" s="23" t="s">
        <v>158</v>
      </c>
      <c r="B445" s="51" t="str">
        <f>Gesamtüberblick!$R$7</f>
        <v xml:space="preserve">Energierückgewinnung, </v>
      </c>
      <c r="C445" s="23" t="s">
        <v>39</v>
      </c>
      <c r="D445" s="50">
        <f>IF(Gesamtüberblick!R18="","ND",Gesamtüberblick!R18)</f>
        <v>0.20940822000000001</v>
      </c>
      <c r="E445" t="s">
        <v>140</v>
      </c>
    </row>
    <row r="446" spans="1:5">
      <c r="A446" s="23" t="s">
        <v>158</v>
      </c>
      <c r="B446" s="51" t="str">
        <f>Gesamtüberblick!$R$7</f>
        <v xml:space="preserve">Energierückgewinnung, </v>
      </c>
      <c r="C446" s="23" t="s">
        <v>73</v>
      </c>
      <c r="D446" s="50">
        <f>IF(Gesamtüberblick!R28="","ND",Gesamtüberblick!R28)</f>
        <v>0</v>
      </c>
      <c r="E446" t="s">
        <v>74</v>
      </c>
    </row>
    <row r="447" spans="1:5">
      <c r="A447" s="23" t="s">
        <v>158</v>
      </c>
      <c r="B447" s="51" t="str">
        <f>Gesamtüberblick!$R$7</f>
        <v xml:space="preserve">Energierückgewinnung, </v>
      </c>
      <c r="C447" s="23" t="s">
        <v>83</v>
      </c>
      <c r="D447" s="50">
        <f>IF(Gesamtüberblick!R31="","ND",Gesamtüberblick!R31)</f>
        <v>8.9357167000000005E-3</v>
      </c>
      <c r="E447" t="s">
        <v>84</v>
      </c>
    </row>
    <row r="448" spans="1:5">
      <c r="A448" s="23" t="s">
        <v>158</v>
      </c>
      <c r="B448" s="51" t="str">
        <f>Gesamtüberblick!$R$7</f>
        <v xml:space="preserve">Energierückgewinnung, </v>
      </c>
      <c r="C448" s="23" t="s">
        <v>90</v>
      </c>
      <c r="D448" s="50">
        <f>IF(Gesamtüberblick!R33="","ND",Gesamtüberblick!R33)</f>
        <v>36.294541000000002</v>
      </c>
      <c r="E448" t="s">
        <v>74</v>
      </c>
    </row>
    <row r="449" spans="1:9">
      <c r="A449" s="23" t="s">
        <v>158</v>
      </c>
      <c r="B449" s="51" t="str">
        <f>Gesamtüberblick!$R$7</f>
        <v xml:space="preserve">Energierückgewinnung, </v>
      </c>
      <c r="C449" s="23" t="s">
        <v>93</v>
      </c>
      <c r="D449" s="50">
        <f>IF(Gesamtüberblick!R34="","ND",Gesamtüberblick!R34)</f>
        <v>4.8359475999999998E-5</v>
      </c>
      <c r="E449" t="s">
        <v>74</v>
      </c>
    </row>
    <row r="450" spans="1:9">
      <c r="A450" s="23" t="s">
        <v>158</v>
      </c>
      <c r="B450" s="51" t="str">
        <f>Gesamtüberblick!$R$7</f>
        <v xml:space="preserve">Energierückgewinnung, </v>
      </c>
      <c r="C450" s="23" t="s">
        <v>55</v>
      </c>
      <c r="D450" s="50">
        <f>IF(Gesamtüberblick!R22="","ND",Gesamtüberblick!R22)</f>
        <v>7508.9969906999995</v>
      </c>
      <c r="E450" t="s">
        <v>48</v>
      </c>
    </row>
    <row r="451" spans="1:9">
      <c r="A451" s="23" t="s">
        <v>158</v>
      </c>
      <c r="B451" s="51" t="str">
        <f>Gesamtüberblick!$R$7</f>
        <v xml:space="preserve">Energierückgewinnung, </v>
      </c>
      <c r="C451" s="23" t="s">
        <v>58</v>
      </c>
      <c r="D451" s="50">
        <f>IF(Gesamtüberblick!R23="","ND",Gesamtüberblick!R23)</f>
        <v>-7505.9206999999997</v>
      </c>
      <c r="E451" t="s">
        <v>48</v>
      </c>
    </row>
    <row r="452" spans="1:9">
      <c r="A452" s="23" t="s">
        <v>158</v>
      </c>
      <c r="B452" s="51" t="str">
        <f>Gesamtüberblick!$R$7</f>
        <v xml:space="preserve">Energierückgewinnung, </v>
      </c>
      <c r="C452" s="23" t="s">
        <v>77</v>
      </c>
      <c r="D452" s="50">
        <f>IF(Gesamtüberblick!R29="","ND",Gesamtüberblick!R29)</f>
        <v>0</v>
      </c>
      <c r="E452" t="s">
        <v>48</v>
      </c>
    </row>
    <row r="453" spans="1:9">
      <c r="A453" s="23" t="s">
        <v>158</v>
      </c>
      <c r="B453" s="51" t="str">
        <f>Gesamtüberblick!$R$7</f>
        <v xml:space="preserve">Energierückgewinnung, </v>
      </c>
      <c r="C453" s="23" t="s">
        <v>35</v>
      </c>
      <c r="D453" s="50">
        <f>IF(Gesamtüberblick!R17="","ND",Gesamtüberblick!R17)</f>
        <v>0.73794709000000003</v>
      </c>
      <c r="E453" t="s">
        <v>141</v>
      </c>
    </row>
    <row r="454" spans="1:9">
      <c r="A454" s="23" t="s">
        <v>158</v>
      </c>
      <c r="B454" s="51" t="str">
        <f>Gesamtüberblick!$R$7</f>
        <v xml:space="preserve">Energierückgewinnung, </v>
      </c>
      <c r="C454" s="23" t="s">
        <v>31</v>
      </c>
      <c r="D454" s="50">
        <f>IF(Gesamtüberblick!R16="","ND",Gesamtüberblick!R16)</f>
        <v>6.8952951999999998E-2</v>
      </c>
      <c r="E454" t="s">
        <v>142</v>
      </c>
    </row>
    <row r="455" spans="1:9">
      <c r="A455" s="23" t="s">
        <v>158</v>
      </c>
      <c r="B455" s="51" t="str">
        <f>Gesamtüberblick!$R$7</f>
        <v xml:space="preserve">Energierückgewinnung, </v>
      </c>
      <c r="C455" s="23" t="s">
        <v>27</v>
      </c>
      <c r="D455" s="50">
        <f>IF(Gesamtüberblick!R15="","ND",Gesamtüberblick!R15)</f>
        <v>1.5897390000000001E-4</v>
      </c>
      <c r="E455" t="s">
        <v>143</v>
      </c>
    </row>
    <row r="456" spans="1:9">
      <c r="A456" s="23" t="s">
        <v>158</v>
      </c>
      <c r="B456" s="51" t="str">
        <f>Gesamtüberblick!$R$7</f>
        <v xml:space="preserve">Energierückgewinnung, </v>
      </c>
      <c r="C456" s="23" t="s">
        <v>105</v>
      </c>
      <c r="D456" s="50">
        <f>IF(Gesamtüberblick!R38="","ND",Gesamtüberblick!R38)</f>
        <v>1086.1692</v>
      </c>
      <c r="E456" t="s">
        <v>48</v>
      </c>
    </row>
    <row r="457" spans="1:9">
      <c r="A457" s="23" t="s">
        <v>158</v>
      </c>
      <c r="B457" s="51" t="str">
        <f>Gesamtüberblick!$R$7</f>
        <v xml:space="preserve">Energierückgewinnung, </v>
      </c>
      <c r="C457" s="23" t="s">
        <v>108</v>
      </c>
      <c r="D457" s="50">
        <f>IF(Gesamtüberblick!R39="","ND",Gesamtüberblick!R39)</f>
        <v>2172.3384999999998</v>
      </c>
      <c r="E457" t="s">
        <v>48</v>
      </c>
    </row>
    <row r="458" spans="1:9">
      <c r="A458" s="23" t="s">
        <v>158</v>
      </c>
      <c r="B458" s="51" t="str">
        <f>Gesamtüberblick!$R$7</f>
        <v xml:space="preserve">Energierückgewinnung, </v>
      </c>
      <c r="C458" s="23" t="s">
        <v>87</v>
      </c>
      <c r="D458" s="50">
        <f>IF(Gesamtüberblick!R32="","ND",Gesamtüberblick!R32)</f>
        <v>3.6618159000000001</v>
      </c>
      <c r="E458" t="s">
        <v>74</v>
      </c>
      <c r="H458" s="22"/>
      <c r="I458" s="22"/>
    </row>
    <row r="459" spans="1:9">
      <c r="A459" s="23" t="s">
        <v>158</v>
      </c>
      <c r="B459" s="51" t="str">
        <f>Gesamtüberblick!$R$7</f>
        <v xml:space="preserve">Energierückgewinnung, </v>
      </c>
      <c r="C459" s="23" t="s">
        <v>13</v>
      </c>
      <c r="D459" s="50">
        <f>IF(Gesamtüberblick!R11="","ND",Gesamtüberblick!R11)</f>
        <v>763.57227999999998</v>
      </c>
      <c r="E459" t="s">
        <v>144</v>
      </c>
    </row>
    <row r="460" spans="1:9">
      <c r="A460" s="23" t="s">
        <v>158</v>
      </c>
      <c r="B460" s="51" t="str">
        <f>Gesamtüberblick!$R$7</f>
        <v xml:space="preserve">Energierückgewinnung, </v>
      </c>
      <c r="C460" s="23" t="s">
        <v>10</v>
      </c>
      <c r="D460" s="50">
        <f>IF(Gesamtüberblick!R10="","ND",Gesamtüberblick!R10)</f>
        <v>27.780459</v>
      </c>
      <c r="E460" t="s">
        <v>144</v>
      </c>
    </row>
    <row r="461" spans="1:9">
      <c r="A461" s="23" t="s">
        <v>158</v>
      </c>
      <c r="B461" s="51" t="str">
        <f>Gesamtüberblick!$R$7</f>
        <v xml:space="preserve">Energierückgewinnung, </v>
      </c>
      <c r="C461" s="23" t="s">
        <v>16</v>
      </c>
      <c r="D461" s="50">
        <f>IF(Gesamtüberblick!R12="","ND",Gesamtüberblick!R12)</f>
        <v>3.8497638999999998E-3</v>
      </c>
      <c r="E461" t="s">
        <v>144</v>
      </c>
    </row>
    <row r="462" spans="1:9">
      <c r="A462" s="23" t="s">
        <v>158</v>
      </c>
      <c r="B462" s="51" t="str">
        <f>Gesamtüberblick!$R$7</f>
        <v xml:space="preserve">Energierückgewinnung, </v>
      </c>
      <c r="C462" s="23" t="s">
        <v>96</v>
      </c>
      <c r="D462" s="50">
        <f>IF(Gesamtüberblick!R35="","ND",Gesamtüberblick!R35)</f>
        <v>0</v>
      </c>
      <c r="E462" t="s">
        <v>74</v>
      </c>
    </row>
    <row r="463" spans="1:9">
      <c r="A463" s="23" t="s">
        <v>158</v>
      </c>
      <c r="B463" s="51" t="str">
        <f>Gesamtüberblick!$R$7</f>
        <v xml:space="preserve">Energierückgewinnung, </v>
      </c>
      <c r="C463" s="23" t="s">
        <v>80</v>
      </c>
      <c r="D463" s="50">
        <f>IF(Gesamtüberblick!R30="","ND",Gesamtüberblick!R30)</f>
        <v>0</v>
      </c>
      <c r="E463" t="s">
        <v>48</v>
      </c>
    </row>
    <row r="464" spans="1:9">
      <c r="A464" s="23" t="s">
        <v>158</v>
      </c>
      <c r="B464" s="51" t="str">
        <f>Gesamtüberblick!$R$7</f>
        <v xml:space="preserve">Energierückgewinnung, </v>
      </c>
      <c r="C464" s="23" t="s">
        <v>64</v>
      </c>
      <c r="D464" s="50">
        <f>IF(Gesamtüberblick!R25="","ND",Gesamtüberblick!R25)</f>
        <v>327.01234999999997</v>
      </c>
      <c r="E464" t="s">
        <v>48</v>
      </c>
    </row>
    <row r="465" spans="1:5">
      <c r="A465" s="23" t="s">
        <v>158</v>
      </c>
      <c r="B465" s="51" t="str">
        <f>Gesamtüberblick!$R$7</f>
        <v xml:space="preserve">Energierückgewinnung, </v>
      </c>
      <c r="C465" s="23" t="s">
        <v>67</v>
      </c>
      <c r="D465" s="50">
        <f>IF(Gesamtüberblick!R26="","ND",Gesamtüberblick!R26)</f>
        <v>-118.95749000000001</v>
      </c>
      <c r="E465" t="s">
        <v>48</v>
      </c>
    </row>
    <row r="466" spans="1:5">
      <c r="A466" s="23" t="s">
        <v>158</v>
      </c>
      <c r="B466" s="51" t="str">
        <f>Gesamtüberblick!$R$7</f>
        <v xml:space="preserve">Energierückgewinnung, </v>
      </c>
      <c r="C466" s="23" t="s">
        <v>47</v>
      </c>
      <c r="D466" s="50">
        <f>IF(Gesamtüberblick!R20="","ND",Gesamtüberblick!R20)</f>
        <v>208.05485999999999</v>
      </c>
      <c r="E466" t="s">
        <v>48</v>
      </c>
    </row>
    <row r="467" spans="1:5">
      <c r="A467" s="23" t="s">
        <v>158</v>
      </c>
      <c r="B467" s="51" t="str">
        <f>Gesamtüberblick!$R$7</f>
        <v xml:space="preserve">Energierückgewinnung, </v>
      </c>
      <c r="C467" s="23" t="s">
        <v>43</v>
      </c>
      <c r="D467" s="50">
        <f>IF(Gesamtüberblick!R19="","ND",Gesamtüberblick!R19)</f>
        <v>2.812695E-5</v>
      </c>
      <c r="E467" t="s">
        <v>145</v>
      </c>
    </row>
    <row r="468" spans="1:5">
      <c r="A468" s="23" t="s">
        <v>158</v>
      </c>
      <c r="B468" s="51" t="str">
        <f>Gesamtüberblick!$R$7</f>
        <v xml:space="preserve">Energierückgewinnung, </v>
      </c>
      <c r="C468" s="23" t="s">
        <v>123</v>
      </c>
      <c r="D468" s="50">
        <f>IF(Gesamtüberblick!R43="","ND",Gesamtüberblick!R43)</f>
        <v>1.7901143000000001E-7</v>
      </c>
      <c r="E468" t="s">
        <v>124</v>
      </c>
    </row>
    <row r="469" spans="1:5">
      <c r="A469" s="23" t="s">
        <v>158</v>
      </c>
      <c r="B469" s="51" t="str">
        <f>Gesamtüberblick!$R$7</f>
        <v xml:space="preserve">Energierückgewinnung, </v>
      </c>
      <c r="C469" s="23" t="s">
        <v>127</v>
      </c>
      <c r="D469" s="50">
        <f>IF(Gesamtüberblick!R44="","ND",Gesamtüberblick!R44)</f>
        <v>9.4611054999999998E-7</v>
      </c>
      <c r="E469" t="s">
        <v>124</v>
      </c>
    </row>
    <row r="470" spans="1:5">
      <c r="A470" s="23" t="s">
        <v>158</v>
      </c>
      <c r="B470" s="51" t="str">
        <f>Gesamtüberblick!$R$7</f>
        <v xml:space="preserve">Energierückgewinnung, </v>
      </c>
      <c r="C470" s="23" t="s">
        <v>119</v>
      </c>
      <c r="D470" s="50">
        <f>IF(Gesamtüberblick!R42="","ND",Gesamtüberblick!R42)</f>
        <v>131.99229</v>
      </c>
      <c r="E470" t="s">
        <v>120</v>
      </c>
    </row>
    <row r="471" spans="1:5">
      <c r="A471" s="23" t="s">
        <v>158</v>
      </c>
      <c r="B471" s="51" t="str">
        <f>Gesamtüberblick!$R$7</f>
        <v xml:space="preserve">Energierückgewinnung, </v>
      </c>
      <c r="C471" s="23" t="s">
        <v>115</v>
      </c>
      <c r="D471" s="50">
        <f>IF(Gesamtüberblick!R41="","ND",Gesamtüberblick!R41)</f>
        <v>7.2443824000000004E-2</v>
      </c>
      <c r="E471" t="s">
        <v>146</v>
      </c>
    </row>
    <row r="472" spans="1:5">
      <c r="A472" s="23" t="s">
        <v>158</v>
      </c>
      <c r="B472" s="51" t="str">
        <f>Gesamtüberblick!$R$7</f>
        <v xml:space="preserve">Energierückgewinnung, </v>
      </c>
      <c r="C472" s="23" t="s">
        <v>130</v>
      </c>
      <c r="D472" s="50">
        <f>IF(Gesamtüberblick!R45="","ND",Gesamtüberblick!R45)</f>
        <v>85.804980999999998</v>
      </c>
      <c r="E472" t="s">
        <v>131</v>
      </c>
    </row>
    <row r="473" spans="1:5">
      <c r="A473" s="23" t="s">
        <v>158</v>
      </c>
      <c r="B473" s="51" t="str">
        <f>Gesamtüberblick!$R$7</f>
        <v xml:space="preserve">Energierückgewinnung, </v>
      </c>
      <c r="C473" s="23" t="s">
        <v>111</v>
      </c>
      <c r="D473" s="50">
        <f>IF(Gesamtüberblick!R40="","ND",Gesamtüberblick!R40)</f>
        <v>2.7985661E-6</v>
      </c>
      <c r="E473" t="s">
        <v>147</v>
      </c>
    </row>
    <row r="474" spans="1:5">
      <c r="A474" s="23" t="s">
        <v>158</v>
      </c>
      <c r="B474" s="51" t="str">
        <f>Gesamtüberblick!$R$7</f>
        <v xml:space="preserve">Energierückgewinnung, </v>
      </c>
      <c r="C474" s="23" t="s">
        <v>102</v>
      </c>
      <c r="D474" s="50">
        <f>IF(Gesamtüberblick!R37="","ND",Gesamtüberblick!R37)</f>
        <v>0</v>
      </c>
      <c r="E474" t="s">
        <v>74</v>
      </c>
    </row>
    <row r="475" spans="1:5">
      <c r="A475" s="23" t="s">
        <v>158</v>
      </c>
      <c r="B475" s="51" t="str">
        <f>Gesamtüberblick!$R$7</f>
        <v xml:space="preserve">Energierückgewinnung, </v>
      </c>
      <c r="C475" s="23" t="s">
        <v>99</v>
      </c>
      <c r="D475" s="50">
        <f>IF(Gesamtüberblick!R36="","ND",Gesamtüberblick!R36)</f>
        <v>0</v>
      </c>
      <c r="E475" t="s">
        <v>74</v>
      </c>
    </row>
    <row r="476" spans="1:5">
      <c r="A476" s="23" t="s">
        <v>158</v>
      </c>
      <c r="B476" s="51" t="str">
        <f>Gesamtüberblick!$R$7</f>
        <v xml:space="preserve">Energierückgewinnung, </v>
      </c>
      <c r="C476" s="23" t="s">
        <v>23</v>
      </c>
      <c r="D476" s="50">
        <f>IF(Gesamtüberblick!R14="","ND",Gesamtüberblick!R14)</f>
        <v>0.14854903</v>
      </c>
      <c r="E476" t="s">
        <v>148</v>
      </c>
    </row>
    <row r="477" spans="1:5">
      <c r="A477" s="23" t="s">
        <v>158</v>
      </c>
      <c r="B477" s="51" t="str">
        <f>Gesamtüberblick!$R$7</f>
        <v xml:space="preserve">Energierückgewinnung, </v>
      </c>
      <c r="C477" s="23" t="s">
        <v>51</v>
      </c>
      <c r="D477" s="50">
        <f>IF(Gesamtüberblick!R21="","ND",Gesamtüberblick!R21)</f>
        <v>-0.93793850999999995</v>
      </c>
      <c r="E477" t="s">
        <v>149</v>
      </c>
    </row>
    <row r="478" spans="1:5">
      <c r="A478" s="23" t="s">
        <v>158</v>
      </c>
      <c r="B478" s="51" t="str">
        <f>Gesamtüberblick!$Y$7</f>
        <v>Recycling</v>
      </c>
      <c r="C478" s="23" t="s">
        <v>19</v>
      </c>
      <c r="D478" s="50">
        <f>IF(Gesamtüberblick!Y13="","ND",Gesamtüberblick!Y13)</f>
        <v>9.2026544999999998E-8</v>
      </c>
      <c r="E478" t="s">
        <v>139</v>
      </c>
    </row>
    <row r="479" spans="1:5">
      <c r="A479" s="23" t="s">
        <v>158</v>
      </c>
      <c r="B479" s="51" t="str">
        <f>Gesamtüberblick!$Y$7</f>
        <v>Recycling</v>
      </c>
      <c r="C479" s="23" t="s">
        <v>39</v>
      </c>
      <c r="D479" s="50">
        <f>IF(Gesamtüberblick!Y18="","ND",Gesamtüberblick!Y18)</f>
        <v>8.2176805000000006E-2</v>
      </c>
      <c r="E479" t="s">
        <v>140</v>
      </c>
    </row>
    <row r="480" spans="1:5">
      <c r="A480" s="23" t="s">
        <v>158</v>
      </c>
      <c r="B480" s="51" t="str">
        <f>Gesamtüberblick!$Y$7</f>
        <v>Recycling</v>
      </c>
      <c r="C480" s="23" t="s">
        <v>73</v>
      </c>
      <c r="D480" s="50">
        <f>IF(Gesamtüberblick!Y28="","ND",Gesamtüberblick!Y28)</f>
        <v>0</v>
      </c>
      <c r="E480" t="s">
        <v>74</v>
      </c>
    </row>
    <row r="481" spans="1:5">
      <c r="A481" s="23" t="s">
        <v>158</v>
      </c>
      <c r="B481" s="51" t="str">
        <f>Gesamtüberblick!$Y$7</f>
        <v>Recycling</v>
      </c>
      <c r="C481" s="23" t="s">
        <v>83</v>
      </c>
      <c r="D481" s="50">
        <f>IF(Gesamtüberblick!Y31="","ND",Gesamtüberblick!Y31)</f>
        <v>5.6261884999999996E-3</v>
      </c>
      <c r="E481" t="s">
        <v>84</v>
      </c>
    </row>
    <row r="482" spans="1:5">
      <c r="A482" s="23" t="s">
        <v>158</v>
      </c>
      <c r="B482" s="51" t="str">
        <f>Gesamtüberblick!$Y$7</f>
        <v>Recycling</v>
      </c>
      <c r="C482" s="23" t="s">
        <v>90</v>
      </c>
      <c r="D482" s="50">
        <f>IF(Gesamtüberblick!Y33="","ND",Gesamtüberblick!Y33)</f>
        <v>4.8116391000000001E-2</v>
      </c>
      <c r="E482" t="s">
        <v>74</v>
      </c>
    </row>
    <row r="483" spans="1:5">
      <c r="A483" s="23" t="s">
        <v>158</v>
      </c>
      <c r="B483" s="51" t="str">
        <f>Gesamtüberblick!$Y$7</f>
        <v>Recycling</v>
      </c>
      <c r="C483" s="23" t="s">
        <v>93</v>
      </c>
      <c r="D483" s="50">
        <f>IF(Gesamtüberblick!Y34="","ND",Gesamtüberblick!Y34)</f>
        <v>8.6453800000000006E-6</v>
      </c>
      <c r="E483" t="s">
        <v>74</v>
      </c>
    </row>
    <row r="484" spans="1:5">
      <c r="A484" s="23" t="s">
        <v>158</v>
      </c>
      <c r="B484" s="51" t="str">
        <f>Gesamtüberblick!$Y$7</f>
        <v>Recycling</v>
      </c>
      <c r="C484" s="23" t="s">
        <v>55</v>
      </c>
      <c r="D484" s="50">
        <f>IF(Gesamtüberblick!Y22="","ND",Gesamtüberblick!Y22)</f>
        <v>0.46896157999999999</v>
      </c>
      <c r="E484" t="s">
        <v>48</v>
      </c>
    </row>
    <row r="485" spans="1:5">
      <c r="A485" s="23" t="s">
        <v>158</v>
      </c>
      <c r="B485" s="51" t="str">
        <f>Gesamtüberblick!$Y$7</f>
        <v>Recycling</v>
      </c>
      <c r="C485" s="23" t="s">
        <v>58</v>
      </c>
      <c r="D485" s="50">
        <f>IF(Gesamtüberblick!Y23="","ND",Gesamtüberblick!Y23)</f>
        <v>-7505.9206999999997</v>
      </c>
      <c r="E485" t="s">
        <v>48</v>
      </c>
    </row>
    <row r="486" spans="1:5">
      <c r="A486" s="23" t="s">
        <v>158</v>
      </c>
      <c r="B486" s="51" t="str">
        <f>Gesamtüberblick!$Y$7</f>
        <v>Recycling</v>
      </c>
      <c r="C486" s="23" t="s">
        <v>77</v>
      </c>
      <c r="D486" s="50">
        <f>IF(Gesamtüberblick!Y29="","ND",Gesamtüberblick!Y29)</f>
        <v>0</v>
      </c>
      <c r="E486" t="s">
        <v>48</v>
      </c>
    </row>
    <row r="487" spans="1:5">
      <c r="A487" s="23" t="s">
        <v>158</v>
      </c>
      <c r="B487" s="51" t="str">
        <f>Gesamtüberblick!$Y$7</f>
        <v>Recycling</v>
      </c>
      <c r="C487" s="23" t="s">
        <v>35</v>
      </c>
      <c r="D487" s="50">
        <f>IF(Gesamtüberblick!Y17="","ND",Gesamtüberblick!Y17)</f>
        <v>0.27555795</v>
      </c>
      <c r="E487" t="s">
        <v>141</v>
      </c>
    </row>
    <row r="488" spans="1:5">
      <c r="A488" s="23" t="s">
        <v>158</v>
      </c>
      <c r="B488" s="51" t="str">
        <f>Gesamtüberblick!$Y$7</f>
        <v>Recycling</v>
      </c>
      <c r="C488" s="23" t="s">
        <v>31</v>
      </c>
      <c r="D488" s="50">
        <f>IF(Gesamtüberblick!Y16="","ND",Gesamtüberblick!Y16)</f>
        <v>2.5138351999999999E-2</v>
      </c>
      <c r="E488" t="s">
        <v>142</v>
      </c>
    </row>
    <row r="489" spans="1:5">
      <c r="A489" s="23" t="s">
        <v>158</v>
      </c>
      <c r="B489" s="51" t="str">
        <f>Gesamtüberblick!$Y$7</f>
        <v>Recycling</v>
      </c>
      <c r="C489" s="23" t="s">
        <v>27</v>
      </c>
      <c r="D489" s="50">
        <f>IF(Gesamtüberblick!Y15="","ND",Gesamtüberblick!Y15)</f>
        <v>2.1160096999999999E-5</v>
      </c>
      <c r="E489" t="s">
        <v>143</v>
      </c>
    </row>
    <row r="490" spans="1:5">
      <c r="A490" s="23" t="s">
        <v>158</v>
      </c>
      <c r="B490" s="51" t="str">
        <f>Gesamtüberblick!$Y$7</f>
        <v>Recycling</v>
      </c>
      <c r="C490" s="23" t="s">
        <v>105</v>
      </c>
      <c r="D490" s="50">
        <f>IF(Gesamtüberblick!Y38="","ND",Gesamtüberblick!Y38)</f>
        <v>0</v>
      </c>
      <c r="E490" t="s">
        <v>48</v>
      </c>
    </row>
    <row r="491" spans="1:5">
      <c r="A491" s="23" t="s">
        <v>158</v>
      </c>
      <c r="B491" s="51" t="str">
        <f>Gesamtüberblick!$Y$7</f>
        <v>Recycling</v>
      </c>
      <c r="C491" s="23" t="s">
        <v>108</v>
      </c>
      <c r="D491" s="50">
        <f>IF(Gesamtüberblick!Y39="","ND",Gesamtüberblick!Y39)</f>
        <v>0</v>
      </c>
      <c r="E491" t="s">
        <v>48</v>
      </c>
    </row>
    <row r="492" spans="1:5">
      <c r="A492" s="23" t="s">
        <v>158</v>
      </c>
      <c r="B492" s="51" t="str">
        <f>Gesamtüberblick!$Y$7</f>
        <v>Recycling</v>
      </c>
      <c r="C492" s="23" t="s">
        <v>87</v>
      </c>
      <c r="D492" s="50">
        <f>IF(Gesamtüberblick!Y32="","ND",Gesamtüberblick!Y32)</f>
        <v>7.1755915000000004E-4</v>
      </c>
      <c r="E492" t="s">
        <v>74</v>
      </c>
    </row>
    <row r="493" spans="1:5">
      <c r="A493" s="23" t="s">
        <v>158</v>
      </c>
      <c r="B493" s="51" t="str">
        <f>Gesamtüberblick!$Y$7</f>
        <v>Recycling</v>
      </c>
      <c r="C493" s="23" t="s">
        <v>13</v>
      </c>
      <c r="D493" s="50">
        <f>IF(Gesamtüberblick!Y11="","ND",Gesamtüberblick!Y11)</f>
        <v>761.67024000000004</v>
      </c>
      <c r="E493" t="s">
        <v>144</v>
      </c>
    </row>
    <row r="494" spans="1:5">
      <c r="A494" s="23" t="s">
        <v>158</v>
      </c>
      <c r="B494" s="51" t="str">
        <f>Gesamtüberblick!$Y$7</f>
        <v>Recycling</v>
      </c>
      <c r="C494" s="23" t="s">
        <v>10</v>
      </c>
      <c r="D494" s="50">
        <f>IF(Gesamtüberblick!Y10="","ND",Gesamtüberblick!Y10)</f>
        <v>6.0138733999999996</v>
      </c>
      <c r="E494" t="s">
        <v>144</v>
      </c>
    </row>
    <row r="495" spans="1:5">
      <c r="A495" s="23" t="s">
        <v>158</v>
      </c>
      <c r="B495" s="51" t="str">
        <f>Gesamtüberblick!$Y$7</f>
        <v>Recycling</v>
      </c>
      <c r="C495" s="23" t="s">
        <v>16</v>
      </c>
      <c r="D495" s="50">
        <f>IF(Gesamtüberblick!Y12="","ND",Gesamtüberblick!Y12)</f>
        <v>5.2211898000000001E-4</v>
      </c>
      <c r="E495" t="s">
        <v>144</v>
      </c>
    </row>
    <row r="496" spans="1:5">
      <c r="A496" s="23" t="s">
        <v>158</v>
      </c>
      <c r="B496" s="51" t="str">
        <f>Gesamtüberblick!$Y$7</f>
        <v>Recycling</v>
      </c>
      <c r="C496" s="23" t="s">
        <v>96</v>
      </c>
      <c r="D496" s="50">
        <f>IF(Gesamtüberblick!Y35="","ND",Gesamtüberblick!Y35)</f>
        <v>0</v>
      </c>
      <c r="E496" t="s">
        <v>74</v>
      </c>
    </row>
    <row r="497" spans="1:5">
      <c r="A497" s="23" t="s">
        <v>158</v>
      </c>
      <c r="B497" s="51" t="str">
        <f>Gesamtüberblick!$Y$7</f>
        <v>Recycling</v>
      </c>
      <c r="C497" s="23" t="s">
        <v>80</v>
      </c>
      <c r="D497" s="50">
        <f>IF(Gesamtüberblick!Y30="","ND",Gesamtüberblick!Y30)</f>
        <v>0</v>
      </c>
      <c r="E497" t="s">
        <v>48</v>
      </c>
    </row>
    <row r="498" spans="1:5">
      <c r="A498" s="23" t="s">
        <v>158</v>
      </c>
      <c r="B498" s="51" t="str">
        <f>Gesamtüberblick!$Y$7</f>
        <v>Recycling</v>
      </c>
      <c r="C498" s="23" t="s">
        <v>64</v>
      </c>
      <c r="D498" s="50">
        <f>IF(Gesamtüberblick!Y25="","ND",Gesamtüberblick!Y25)</f>
        <v>78.658113999999998</v>
      </c>
      <c r="E498" t="s">
        <v>48</v>
      </c>
    </row>
    <row r="499" spans="1:5">
      <c r="A499" s="23" t="s">
        <v>158</v>
      </c>
      <c r="B499" s="51" t="str">
        <f>Gesamtüberblick!$Y$7</f>
        <v>Recycling</v>
      </c>
      <c r="C499" s="23" t="s">
        <v>67</v>
      </c>
      <c r="D499" s="50">
        <f>IF(Gesamtüberblick!Y26="","ND",Gesamtüberblick!Y26)</f>
        <v>-118.95749000000001</v>
      </c>
      <c r="E499" t="s">
        <v>48</v>
      </c>
    </row>
    <row r="500" spans="1:5">
      <c r="A500" s="23" t="s">
        <v>158</v>
      </c>
      <c r="B500" s="51" t="str">
        <f>Gesamtüberblick!$Y$7</f>
        <v>Recycling</v>
      </c>
      <c r="C500" s="23" t="s">
        <v>47</v>
      </c>
      <c r="D500" s="50">
        <f>IF(Gesamtüberblick!Y20="","ND",Gesamtüberblick!Y20)</f>
        <v>78.658113999999998</v>
      </c>
      <c r="E500" t="s">
        <v>48</v>
      </c>
    </row>
    <row r="501" spans="1:5">
      <c r="A501" s="23" t="s">
        <v>158</v>
      </c>
      <c r="B501" s="51" t="str">
        <f>Gesamtüberblick!$Y$7</f>
        <v>Recycling</v>
      </c>
      <c r="C501" s="23" t="s">
        <v>43</v>
      </c>
      <c r="D501" s="50">
        <f>IF(Gesamtüberblick!Y19="","ND",Gesamtüberblick!Y19)</f>
        <v>2.1451904000000001E-6</v>
      </c>
      <c r="E501" t="s">
        <v>145</v>
      </c>
    </row>
    <row r="502" spans="1:5">
      <c r="A502" s="23" t="s">
        <v>158</v>
      </c>
      <c r="B502" s="51" t="str">
        <f>Gesamtüberblick!$Y$7</f>
        <v>Recycling</v>
      </c>
      <c r="C502" s="23" t="s">
        <v>123</v>
      </c>
      <c r="D502" s="50">
        <f>IF(Gesamtüberblick!Y43="","ND",Gesamtüberblick!Y43)</f>
        <v>2.3504835000000001E-8</v>
      </c>
      <c r="E502" t="s">
        <v>124</v>
      </c>
    </row>
    <row r="503" spans="1:5">
      <c r="A503" s="23" t="s">
        <v>158</v>
      </c>
      <c r="B503" s="51" t="str">
        <f>Gesamtüberblick!$Y$7</f>
        <v>Recycling</v>
      </c>
      <c r="C503" s="23" t="s">
        <v>127</v>
      </c>
      <c r="D503" s="50">
        <f>IF(Gesamtüberblick!Y44="","ND",Gesamtüberblick!Y44)</f>
        <v>9.7315658999999997E-9</v>
      </c>
      <c r="E503" t="s">
        <v>124</v>
      </c>
    </row>
    <row r="504" spans="1:5">
      <c r="A504" s="23" t="s">
        <v>158</v>
      </c>
      <c r="B504" s="51" t="str">
        <f>Gesamtüberblick!$Y$7</f>
        <v>Recycling</v>
      </c>
      <c r="C504" s="23" t="s">
        <v>119</v>
      </c>
      <c r="D504" s="50">
        <f>IF(Gesamtüberblick!Y42="","ND",Gesamtüberblick!Y42)</f>
        <v>11.1498174</v>
      </c>
      <c r="E504" t="s">
        <v>120</v>
      </c>
    </row>
    <row r="505" spans="1:5">
      <c r="A505" s="23" t="s">
        <v>158</v>
      </c>
      <c r="B505" s="51" t="str">
        <f>Gesamtüberblick!$Y$7</f>
        <v>Recycling</v>
      </c>
      <c r="C505" s="23" t="s">
        <v>115</v>
      </c>
      <c r="D505" s="50">
        <f>IF(Gesamtüberblick!Y41="","ND",Gesamtüberblick!Y41)</f>
        <v>1.3694655E-2</v>
      </c>
      <c r="E505" t="s">
        <v>146</v>
      </c>
    </row>
    <row r="506" spans="1:5">
      <c r="A506" s="23" t="s">
        <v>158</v>
      </c>
      <c r="B506" s="51" t="str">
        <f>Gesamtüberblick!$Y$7</f>
        <v>Recycling</v>
      </c>
      <c r="C506" s="23" t="s">
        <v>130</v>
      </c>
      <c r="D506" s="50">
        <f>IF(Gesamtüberblick!Y45="","ND",Gesamtüberblick!Y45)</f>
        <v>5.5308245999999999</v>
      </c>
      <c r="E506" t="s">
        <v>131</v>
      </c>
    </row>
    <row r="507" spans="1:5">
      <c r="A507" s="23" t="s">
        <v>158</v>
      </c>
      <c r="B507" s="51" t="str">
        <f>Gesamtüberblick!$Y$7</f>
        <v>Recycling</v>
      </c>
      <c r="C507" s="23" t="s">
        <v>111</v>
      </c>
      <c r="D507" s="50">
        <f>IF(Gesamtüberblick!Y40="","ND",Gesamtüberblick!Y40)</f>
        <v>1.5413985E-6</v>
      </c>
      <c r="E507" t="s">
        <v>147</v>
      </c>
    </row>
    <row r="508" spans="1:5">
      <c r="A508" s="23" t="s">
        <v>158</v>
      </c>
      <c r="B508" s="51" t="str">
        <f>Gesamtüberblick!$Y$7</f>
        <v>Recycling</v>
      </c>
      <c r="C508" s="23" t="s">
        <v>102</v>
      </c>
      <c r="D508" s="50">
        <f>IF(Gesamtüberblick!Y37="","ND",Gesamtüberblick!Y37)</f>
        <v>0</v>
      </c>
      <c r="E508" t="s">
        <v>74</v>
      </c>
    </row>
    <row r="509" spans="1:5">
      <c r="A509" s="23" t="s">
        <v>158</v>
      </c>
      <c r="B509" s="51" t="str">
        <f>Gesamtüberblick!$Y$7</f>
        <v>Recycling</v>
      </c>
      <c r="C509" s="23" t="s">
        <v>99</v>
      </c>
      <c r="D509" s="50">
        <f>IF(Gesamtüberblick!Y36="","ND",Gesamtüberblick!Y36)</f>
        <v>470</v>
      </c>
      <c r="E509" t="s">
        <v>74</v>
      </c>
    </row>
    <row r="510" spans="1:5">
      <c r="A510" s="23" t="s">
        <v>158</v>
      </c>
      <c r="B510" s="51" t="str">
        <f>Gesamtüberblick!$Y$7</f>
        <v>Recycling</v>
      </c>
      <c r="C510" s="23" t="s">
        <v>23</v>
      </c>
      <c r="D510" s="50">
        <f>IF(Gesamtüberblick!Y14="","ND",Gesamtüberblick!Y14)</f>
        <v>5.4267520999999999E-2</v>
      </c>
      <c r="E510" t="s">
        <v>148</v>
      </c>
    </row>
    <row r="511" spans="1:5">
      <c r="A511" s="23" t="s">
        <v>158</v>
      </c>
      <c r="B511" s="51" t="str">
        <f>Gesamtüberblick!$Y$7</f>
        <v>Recycling</v>
      </c>
      <c r="C511" s="23" t="s">
        <v>51</v>
      </c>
      <c r="D511" s="50">
        <f>IF(Gesamtüberblick!Y21="","ND",Gesamtüberblick!Y21)</f>
        <v>0.17041191999999999</v>
      </c>
      <c r="E511" t="s">
        <v>149</v>
      </c>
    </row>
    <row r="512" spans="1:5">
      <c r="A512" s="23" t="s">
        <v>158</v>
      </c>
      <c r="B512" s="51" t="str">
        <f>Gesamtüberblick!$AF$7</f>
        <v>Wiederverwendung</v>
      </c>
      <c r="C512" s="23" t="s">
        <v>19</v>
      </c>
      <c r="D512" s="50">
        <f>IF(Gesamtüberblick!AF13="","ND",Gesamtüberblick!AF13)</f>
        <v>0</v>
      </c>
      <c r="E512" t="s">
        <v>139</v>
      </c>
    </row>
    <row r="513" spans="1:5">
      <c r="A513" s="23" t="s">
        <v>158</v>
      </c>
      <c r="B513" s="51" t="str">
        <f>Gesamtüberblick!$AF$7</f>
        <v>Wiederverwendung</v>
      </c>
      <c r="C513" s="23" t="s">
        <v>39</v>
      </c>
      <c r="D513" s="50">
        <f>IF(Gesamtüberblick!AF18="","ND",Gesamtüberblick!AF18)</f>
        <v>0</v>
      </c>
      <c r="E513" t="s">
        <v>140</v>
      </c>
    </row>
    <row r="514" spans="1:5">
      <c r="A514" s="23" t="s">
        <v>158</v>
      </c>
      <c r="B514" s="51" t="str">
        <f>Gesamtüberblick!$AF$7</f>
        <v>Wiederverwendung</v>
      </c>
      <c r="C514" s="23" t="s">
        <v>73</v>
      </c>
      <c r="D514" s="50">
        <f>IF(Gesamtüberblick!AF28="","ND",Gesamtüberblick!AF28)</f>
        <v>0</v>
      </c>
      <c r="E514" t="s">
        <v>74</v>
      </c>
    </row>
    <row r="515" spans="1:5">
      <c r="A515" s="23" t="s">
        <v>158</v>
      </c>
      <c r="B515" s="51" t="str">
        <f>Gesamtüberblick!$AF$7</f>
        <v>Wiederverwendung</v>
      </c>
      <c r="C515" s="23" t="s">
        <v>83</v>
      </c>
      <c r="D515" s="50">
        <f>IF(Gesamtüberblick!AF31="","ND",Gesamtüberblick!AF31)</f>
        <v>0</v>
      </c>
      <c r="E515" t="s">
        <v>84</v>
      </c>
    </row>
    <row r="516" spans="1:5">
      <c r="A516" s="23" t="s">
        <v>158</v>
      </c>
      <c r="B516" s="51" t="str">
        <f>Gesamtüberblick!$AF$7</f>
        <v>Wiederverwendung</v>
      </c>
      <c r="C516" s="23" t="s">
        <v>90</v>
      </c>
      <c r="D516" s="50">
        <f>IF(Gesamtüberblick!AF33="","ND",Gesamtüberblick!AF33)</f>
        <v>0</v>
      </c>
      <c r="E516" t="s">
        <v>74</v>
      </c>
    </row>
    <row r="517" spans="1:5">
      <c r="A517" s="23" t="s">
        <v>158</v>
      </c>
      <c r="B517" s="51" t="str">
        <f>Gesamtüberblick!$AF$7</f>
        <v>Wiederverwendung</v>
      </c>
      <c r="C517" s="23" t="s">
        <v>93</v>
      </c>
      <c r="D517" s="50">
        <f>IF(Gesamtüberblick!AF34="","ND",Gesamtüberblick!AF34)</f>
        <v>0</v>
      </c>
      <c r="E517" t="s">
        <v>74</v>
      </c>
    </row>
    <row r="518" spans="1:5">
      <c r="A518" s="23" t="s">
        <v>158</v>
      </c>
      <c r="B518" s="51" t="str">
        <f>Gesamtüberblick!$AF$7</f>
        <v>Wiederverwendung</v>
      </c>
      <c r="C518" s="23" t="s">
        <v>55</v>
      </c>
      <c r="D518" s="50">
        <f>IF(Gesamtüberblick!AF22="","ND",Gesamtüberblick!AF22)</f>
        <v>0</v>
      </c>
      <c r="E518" t="s">
        <v>48</v>
      </c>
    </row>
    <row r="519" spans="1:5">
      <c r="A519" s="23" t="s">
        <v>158</v>
      </c>
      <c r="B519" s="51" t="str">
        <f>Gesamtüberblick!$AF$7</f>
        <v>Wiederverwendung</v>
      </c>
      <c r="C519" s="23" t="s">
        <v>58</v>
      </c>
      <c r="D519" s="50">
        <f>IF(Gesamtüberblick!AF23="","ND",Gesamtüberblick!AF23)</f>
        <v>-7505.9206999999997</v>
      </c>
      <c r="E519" t="s">
        <v>48</v>
      </c>
    </row>
    <row r="520" spans="1:5">
      <c r="A520" s="23" t="s">
        <v>158</v>
      </c>
      <c r="B520" s="51" t="str">
        <f>Gesamtüberblick!$AF$7</f>
        <v>Wiederverwendung</v>
      </c>
      <c r="C520" s="23" t="s">
        <v>77</v>
      </c>
      <c r="D520" s="50">
        <f>IF(Gesamtüberblick!AF29="","ND",Gesamtüberblick!AF29)</f>
        <v>0</v>
      </c>
      <c r="E520" t="s">
        <v>48</v>
      </c>
    </row>
    <row r="521" spans="1:5">
      <c r="A521" s="23" t="s">
        <v>158</v>
      </c>
      <c r="B521" s="51" t="str">
        <f>Gesamtüberblick!$AF$7</f>
        <v>Wiederverwendung</v>
      </c>
      <c r="C521" s="23" t="s">
        <v>35</v>
      </c>
      <c r="D521" s="50">
        <f>IF(Gesamtüberblick!AF17="","ND",Gesamtüberblick!AF17)</f>
        <v>0</v>
      </c>
      <c r="E521" t="s">
        <v>141</v>
      </c>
    </row>
    <row r="522" spans="1:5">
      <c r="A522" s="23" t="s">
        <v>158</v>
      </c>
      <c r="B522" s="51" t="str">
        <f>Gesamtüberblick!$AF$7</f>
        <v>Wiederverwendung</v>
      </c>
      <c r="C522" s="23" t="s">
        <v>31</v>
      </c>
      <c r="D522" s="50">
        <f>IF(Gesamtüberblick!AF16="","ND",Gesamtüberblick!AF16)</f>
        <v>0</v>
      </c>
      <c r="E522" t="s">
        <v>142</v>
      </c>
    </row>
    <row r="523" spans="1:5">
      <c r="A523" s="23" t="s">
        <v>158</v>
      </c>
      <c r="B523" s="51" t="str">
        <f>Gesamtüberblick!$AF$7</f>
        <v>Wiederverwendung</v>
      </c>
      <c r="C523" s="23" t="s">
        <v>27</v>
      </c>
      <c r="D523" s="50">
        <f>IF(Gesamtüberblick!AF15="","ND",Gesamtüberblick!AF15)</f>
        <v>0</v>
      </c>
      <c r="E523" t="s">
        <v>143</v>
      </c>
    </row>
    <row r="524" spans="1:5">
      <c r="A524" s="23" t="s">
        <v>158</v>
      </c>
      <c r="B524" s="51" t="str">
        <f>Gesamtüberblick!$AF$7</f>
        <v>Wiederverwendung</v>
      </c>
      <c r="C524" s="23" t="s">
        <v>105</v>
      </c>
      <c r="D524" s="50">
        <f>IF(Gesamtüberblick!AF38="","ND",Gesamtüberblick!AF38)</f>
        <v>0</v>
      </c>
      <c r="E524" t="s">
        <v>48</v>
      </c>
    </row>
    <row r="525" spans="1:5">
      <c r="A525" s="23" t="s">
        <v>158</v>
      </c>
      <c r="B525" s="51" t="str">
        <f>Gesamtüberblick!$AF$7</f>
        <v>Wiederverwendung</v>
      </c>
      <c r="C525" s="23" t="s">
        <v>108</v>
      </c>
      <c r="D525" s="50">
        <f>IF(Gesamtüberblick!AF39="","ND",Gesamtüberblick!AF39)</f>
        <v>0</v>
      </c>
      <c r="E525" t="s">
        <v>48</v>
      </c>
    </row>
    <row r="526" spans="1:5">
      <c r="A526" s="23" t="s">
        <v>158</v>
      </c>
      <c r="B526" s="51" t="str">
        <f>Gesamtüberblick!$AF$7</f>
        <v>Wiederverwendung</v>
      </c>
      <c r="C526" s="23" t="s">
        <v>87</v>
      </c>
      <c r="D526" s="50">
        <f>IF(Gesamtüberblick!AF32="","ND",Gesamtüberblick!AF32)</f>
        <v>0</v>
      </c>
      <c r="E526" t="s">
        <v>74</v>
      </c>
    </row>
    <row r="527" spans="1:5">
      <c r="A527" s="23" t="s">
        <v>158</v>
      </c>
      <c r="B527" s="51" t="str">
        <f>Gesamtüberblick!$AF$7</f>
        <v>Wiederverwendung</v>
      </c>
      <c r="C527" s="23" t="s">
        <v>13</v>
      </c>
      <c r="D527" s="50">
        <f>IF(Gesamtüberblick!AF11="","ND",Gesamtüberblick!AF11)</f>
        <v>761.66975000000002</v>
      </c>
      <c r="E527" t="s">
        <v>144</v>
      </c>
    </row>
    <row r="528" spans="1:5">
      <c r="A528" s="23" t="s">
        <v>158</v>
      </c>
      <c r="B528" s="51" t="str">
        <f>Gesamtüberblick!$AF$7</f>
        <v>Wiederverwendung</v>
      </c>
      <c r="C528" s="23" t="s">
        <v>10</v>
      </c>
      <c r="D528" s="50">
        <f>IF(Gesamtüberblick!AF10="","ND",Gesamtüberblick!AF10)</f>
        <v>0</v>
      </c>
      <c r="E528" t="s">
        <v>144</v>
      </c>
    </row>
    <row r="529" spans="1:5">
      <c r="A529" s="23" t="s">
        <v>158</v>
      </c>
      <c r="B529" s="51" t="str">
        <f>Gesamtüberblick!$AF$7</f>
        <v>Wiederverwendung</v>
      </c>
      <c r="C529" s="23" t="s">
        <v>16</v>
      </c>
      <c r="D529" s="50">
        <f>IF(Gesamtüberblick!AF12="","ND",Gesamtüberblick!AF12)</f>
        <v>0</v>
      </c>
      <c r="E529" t="s">
        <v>144</v>
      </c>
    </row>
    <row r="530" spans="1:5">
      <c r="A530" s="23" t="s">
        <v>158</v>
      </c>
      <c r="B530" s="51" t="str">
        <f>Gesamtüberblick!$AF$7</f>
        <v>Wiederverwendung</v>
      </c>
      <c r="C530" s="23" t="s">
        <v>96</v>
      </c>
      <c r="D530" s="50">
        <f>IF(Gesamtüberblick!AF35="","ND",Gesamtüberblick!AF35)</f>
        <v>470</v>
      </c>
      <c r="E530" t="s">
        <v>74</v>
      </c>
    </row>
    <row r="531" spans="1:5">
      <c r="A531" s="23" t="s">
        <v>158</v>
      </c>
      <c r="B531" s="51" t="str">
        <f>Gesamtüberblick!$AF$7</f>
        <v>Wiederverwendung</v>
      </c>
      <c r="C531" s="23" t="s">
        <v>80</v>
      </c>
      <c r="D531" s="50">
        <f>IF(Gesamtüberblick!AF30="","ND",Gesamtüberblick!AF30)</f>
        <v>0</v>
      </c>
      <c r="E531" t="s">
        <v>48</v>
      </c>
    </row>
    <row r="532" spans="1:5">
      <c r="A532" s="23" t="s">
        <v>158</v>
      </c>
      <c r="B532" s="51" t="str">
        <f>Gesamtüberblick!$AF$7</f>
        <v>Wiederverwendung</v>
      </c>
      <c r="C532" s="23" t="s">
        <v>64</v>
      </c>
      <c r="D532" s="50">
        <f>IF(Gesamtüberblick!AF25="","ND",Gesamtüberblick!AF25)</f>
        <v>0</v>
      </c>
      <c r="E532" t="s">
        <v>48</v>
      </c>
    </row>
    <row r="533" spans="1:5">
      <c r="A533" s="23" t="s">
        <v>158</v>
      </c>
      <c r="B533" s="51" t="str">
        <f>Gesamtüberblick!$AF$7</f>
        <v>Wiederverwendung</v>
      </c>
      <c r="C533" s="23" t="s">
        <v>67</v>
      </c>
      <c r="D533" s="50">
        <f>IF(Gesamtüberblick!AF26="","ND",Gesamtüberblick!AF26)</f>
        <v>-118.95749000000001</v>
      </c>
      <c r="E533" t="s">
        <v>48</v>
      </c>
    </row>
    <row r="534" spans="1:5">
      <c r="A534" s="23" t="s">
        <v>158</v>
      </c>
      <c r="B534" s="51" t="str">
        <f>Gesamtüberblick!$AF$7</f>
        <v>Wiederverwendung</v>
      </c>
      <c r="C534" s="23" t="s">
        <v>47</v>
      </c>
      <c r="D534" s="50">
        <f>IF(Gesamtüberblick!AF20="","ND",Gesamtüberblick!AF20)</f>
        <v>0</v>
      </c>
      <c r="E534" t="s">
        <v>48</v>
      </c>
    </row>
    <row r="535" spans="1:5">
      <c r="A535" s="23" t="s">
        <v>158</v>
      </c>
      <c r="B535" s="51" t="str">
        <f>Gesamtüberblick!$AF$7</f>
        <v>Wiederverwendung</v>
      </c>
      <c r="C535" s="23" t="s">
        <v>43</v>
      </c>
      <c r="D535" s="50">
        <f>IF(Gesamtüberblick!AF19="","ND",Gesamtüberblick!AF19)</f>
        <v>0</v>
      </c>
      <c r="E535" t="s">
        <v>145</v>
      </c>
    </row>
    <row r="536" spans="1:5">
      <c r="A536" s="23" t="s">
        <v>158</v>
      </c>
      <c r="B536" s="51" t="str">
        <f>Gesamtüberblick!$AF$7</f>
        <v>Wiederverwendung</v>
      </c>
      <c r="C536" s="23" t="s">
        <v>123</v>
      </c>
      <c r="D536" s="50">
        <f>IF(Gesamtüberblick!AF43="","ND",Gesamtüberblick!AF43)</f>
        <v>0</v>
      </c>
      <c r="E536" t="s">
        <v>124</v>
      </c>
    </row>
    <row r="537" spans="1:5">
      <c r="A537" s="23" t="s">
        <v>158</v>
      </c>
      <c r="B537" s="51" t="str">
        <f>Gesamtüberblick!$AF$7</f>
        <v>Wiederverwendung</v>
      </c>
      <c r="C537" s="23" t="s">
        <v>127</v>
      </c>
      <c r="D537" s="50">
        <f>IF(Gesamtüberblick!AF44="","ND",Gesamtüberblick!AF44)</f>
        <v>0</v>
      </c>
      <c r="E537" t="s">
        <v>124</v>
      </c>
    </row>
    <row r="538" spans="1:5">
      <c r="A538" s="23" t="s">
        <v>158</v>
      </c>
      <c r="B538" s="51" t="str">
        <f>Gesamtüberblick!$AF$7</f>
        <v>Wiederverwendung</v>
      </c>
      <c r="C538" s="23" t="s">
        <v>119</v>
      </c>
      <c r="D538" s="50">
        <f>IF(Gesamtüberblick!AF42="","ND",Gesamtüberblick!AF42)</f>
        <v>0</v>
      </c>
      <c r="E538" t="s">
        <v>120</v>
      </c>
    </row>
    <row r="539" spans="1:5">
      <c r="A539" s="23" t="s">
        <v>158</v>
      </c>
      <c r="B539" s="51" t="str">
        <f>Gesamtüberblick!$AF$7</f>
        <v>Wiederverwendung</v>
      </c>
      <c r="C539" s="23" t="s">
        <v>115</v>
      </c>
      <c r="D539" s="50">
        <f>IF(Gesamtüberblick!AF41="","ND",Gesamtüberblick!AF41)</f>
        <v>0</v>
      </c>
      <c r="E539" t="s">
        <v>146</v>
      </c>
    </row>
    <row r="540" spans="1:5">
      <c r="A540" s="23" t="s">
        <v>158</v>
      </c>
      <c r="B540" s="51" t="str">
        <f>Gesamtüberblick!$AF$7</f>
        <v>Wiederverwendung</v>
      </c>
      <c r="C540" s="23" t="s">
        <v>130</v>
      </c>
      <c r="D540" s="50">
        <f>IF(Gesamtüberblick!AF45="","ND",Gesamtüberblick!AF45)</f>
        <v>0</v>
      </c>
      <c r="E540" t="s">
        <v>131</v>
      </c>
    </row>
    <row r="541" spans="1:5">
      <c r="A541" s="23" t="s">
        <v>158</v>
      </c>
      <c r="B541" s="51" t="str">
        <f>Gesamtüberblick!$AF$7</f>
        <v>Wiederverwendung</v>
      </c>
      <c r="C541" s="23" t="s">
        <v>111</v>
      </c>
      <c r="D541" s="50">
        <f>IF(Gesamtüberblick!AF40="","ND",Gesamtüberblick!AF40)</f>
        <v>0</v>
      </c>
      <c r="E541" t="s">
        <v>147</v>
      </c>
    </row>
    <row r="542" spans="1:5">
      <c r="A542" s="23" t="s">
        <v>158</v>
      </c>
      <c r="B542" s="51" t="str">
        <f>Gesamtüberblick!$AF$7</f>
        <v>Wiederverwendung</v>
      </c>
      <c r="C542" s="23" t="s">
        <v>102</v>
      </c>
      <c r="D542" s="50">
        <f>IF(Gesamtüberblick!AF37="","ND",Gesamtüberblick!AF37)</f>
        <v>0</v>
      </c>
      <c r="E542" t="s">
        <v>74</v>
      </c>
    </row>
    <row r="543" spans="1:5">
      <c r="A543" s="23" t="s">
        <v>158</v>
      </c>
      <c r="B543" s="51" t="str">
        <f>Gesamtüberblick!$AF$7</f>
        <v>Wiederverwendung</v>
      </c>
      <c r="C543" s="23" t="s">
        <v>99</v>
      </c>
      <c r="D543" s="50">
        <f>IF(Gesamtüberblick!AF36="","ND",Gesamtüberblick!AF36)</f>
        <v>0</v>
      </c>
      <c r="E543" t="s">
        <v>74</v>
      </c>
    </row>
    <row r="544" spans="1:5">
      <c r="A544" s="23" t="s">
        <v>158</v>
      </c>
      <c r="B544" s="51" t="str">
        <f>Gesamtüberblick!$AF$7</f>
        <v>Wiederverwendung</v>
      </c>
      <c r="C544" s="23" t="s">
        <v>23</v>
      </c>
      <c r="D544" s="50">
        <f>IF(Gesamtüberblick!AF14="","ND",Gesamtüberblick!AF14)</f>
        <v>0</v>
      </c>
      <c r="E544" t="s">
        <v>148</v>
      </c>
    </row>
    <row r="545" spans="1:5">
      <c r="A545" s="23" t="s">
        <v>158</v>
      </c>
      <c r="B545" s="51" t="str">
        <f>Gesamtüberblick!$AF$7</f>
        <v>Wiederverwendung</v>
      </c>
      <c r="C545" s="23" t="s">
        <v>51</v>
      </c>
      <c r="D545" s="50">
        <f>IF(Gesamtüberblick!AF21="","ND",Gesamtüberblick!AF21)</f>
        <v>0</v>
      </c>
      <c r="E545" t="s">
        <v>149</v>
      </c>
    </row>
    <row r="546" spans="1:5">
      <c r="A546" s="23" t="s">
        <v>159</v>
      </c>
      <c r="B546" s="51" t="str">
        <f>Gesamtüberblick!$S$7</f>
        <v xml:space="preserve">Energierückgewinnung, </v>
      </c>
      <c r="C546" s="23" t="s">
        <v>19</v>
      </c>
      <c r="D546" s="50">
        <f>IF(Gesamtüberblick!S13="","ND",Gesamtüberblick!S13)</f>
        <v>0</v>
      </c>
      <c r="E546" t="s">
        <v>139</v>
      </c>
    </row>
    <row r="547" spans="1:5">
      <c r="A547" s="23" t="s">
        <v>159</v>
      </c>
      <c r="B547" s="51" t="str">
        <f>Gesamtüberblick!$S$7</f>
        <v xml:space="preserve">Energierückgewinnung, </v>
      </c>
      <c r="C547" s="23" t="s">
        <v>39</v>
      </c>
      <c r="D547" s="50">
        <f>IF(Gesamtüberblick!S18="","ND",Gesamtüberblick!S18)</f>
        <v>0</v>
      </c>
      <c r="E547" t="s">
        <v>140</v>
      </c>
    </row>
    <row r="548" spans="1:5">
      <c r="A548" s="23" t="s">
        <v>159</v>
      </c>
      <c r="B548" s="51" t="str">
        <f>Gesamtüberblick!$S$7</f>
        <v xml:space="preserve">Energierückgewinnung, </v>
      </c>
      <c r="C548" s="23" t="s">
        <v>73</v>
      </c>
      <c r="D548" s="50">
        <f>IF(Gesamtüberblick!S28="","ND",Gesamtüberblick!S28)</f>
        <v>0</v>
      </c>
      <c r="E548" t="s">
        <v>74</v>
      </c>
    </row>
    <row r="549" spans="1:5">
      <c r="A549" s="23" t="s">
        <v>159</v>
      </c>
      <c r="B549" s="51" t="str">
        <f>Gesamtüberblick!$S$7</f>
        <v xml:space="preserve">Energierückgewinnung, </v>
      </c>
      <c r="C549" s="23" t="s">
        <v>83</v>
      </c>
      <c r="D549" s="50">
        <f>IF(Gesamtüberblick!S31="","ND",Gesamtüberblick!S31)</f>
        <v>0</v>
      </c>
      <c r="E549" t="s">
        <v>84</v>
      </c>
    </row>
    <row r="550" spans="1:5">
      <c r="A550" s="23" t="s">
        <v>159</v>
      </c>
      <c r="B550" s="51" t="str">
        <f>Gesamtüberblick!$S$7</f>
        <v xml:space="preserve">Energierückgewinnung, </v>
      </c>
      <c r="C550" s="23" t="s">
        <v>90</v>
      </c>
      <c r="D550" s="50">
        <f>IF(Gesamtüberblick!S33="","ND",Gesamtüberblick!S33)</f>
        <v>0</v>
      </c>
      <c r="E550" t="s">
        <v>74</v>
      </c>
    </row>
    <row r="551" spans="1:5">
      <c r="A551" s="23" t="s">
        <v>159</v>
      </c>
      <c r="B551" s="51" t="str">
        <f>Gesamtüberblick!$S$7</f>
        <v xml:space="preserve">Energierückgewinnung, </v>
      </c>
      <c r="C551" s="23" t="s">
        <v>93</v>
      </c>
      <c r="D551" s="50">
        <f>IF(Gesamtüberblick!S34="","ND",Gesamtüberblick!S34)</f>
        <v>0</v>
      </c>
      <c r="E551" t="s">
        <v>74</v>
      </c>
    </row>
    <row r="552" spans="1:5">
      <c r="A552" s="23" t="s">
        <v>159</v>
      </c>
      <c r="B552" s="51" t="str">
        <f>Gesamtüberblick!$S$7</f>
        <v xml:space="preserve">Energierückgewinnung, </v>
      </c>
      <c r="C552" s="23" t="s">
        <v>55</v>
      </c>
      <c r="D552" s="50">
        <f>IF(Gesamtüberblick!S22="","ND",Gesamtüberblick!S22)</f>
        <v>0</v>
      </c>
      <c r="E552" t="s">
        <v>48</v>
      </c>
    </row>
    <row r="553" spans="1:5">
      <c r="A553" s="23" t="s">
        <v>159</v>
      </c>
      <c r="B553" s="51" t="str">
        <f>Gesamtüberblick!$S$7</f>
        <v xml:space="preserve">Energierückgewinnung, </v>
      </c>
      <c r="C553" s="23" t="s">
        <v>58</v>
      </c>
      <c r="D553" s="50">
        <f>IF(Gesamtüberblick!S23="","ND",Gesamtüberblick!S23)</f>
        <v>0</v>
      </c>
      <c r="E553" t="s">
        <v>48</v>
      </c>
    </row>
    <row r="554" spans="1:5">
      <c r="A554" s="23" t="s">
        <v>159</v>
      </c>
      <c r="B554" s="51" t="str">
        <f>Gesamtüberblick!$S$7</f>
        <v xml:space="preserve">Energierückgewinnung, </v>
      </c>
      <c r="C554" s="23" t="s">
        <v>77</v>
      </c>
      <c r="D554" s="50">
        <f>IF(Gesamtüberblick!S29="","ND",Gesamtüberblick!S29)</f>
        <v>0</v>
      </c>
      <c r="E554" t="s">
        <v>48</v>
      </c>
    </row>
    <row r="555" spans="1:5">
      <c r="A555" s="23" t="s">
        <v>159</v>
      </c>
      <c r="B555" s="51" t="str">
        <f>Gesamtüberblick!$S$7</f>
        <v xml:space="preserve">Energierückgewinnung, </v>
      </c>
      <c r="C555" s="23" t="s">
        <v>35</v>
      </c>
      <c r="D555" s="50">
        <f>IF(Gesamtüberblick!S17="","ND",Gesamtüberblick!S17)</f>
        <v>0</v>
      </c>
      <c r="E555" t="s">
        <v>141</v>
      </c>
    </row>
    <row r="556" spans="1:5">
      <c r="A556" s="23" t="s">
        <v>159</v>
      </c>
      <c r="B556" s="51" t="str">
        <f>Gesamtüberblick!$S$7</f>
        <v xml:space="preserve">Energierückgewinnung, </v>
      </c>
      <c r="C556" s="23" t="s">
        <v>31</v>
      </c>
      <c r="D556" s="50">
        <f>IF(Gesamtüberblick!S16="","ND",Gesamtüberblick!S16)</f>
        <v>0</v>
      </c>
      <c r="E556" t="s">
        <v>142</v>
      </c>
    </row>
    <row r="557" spans="1:5">
      <c r="A557" s="23" t="s">
        <v>159</v>
      </c>
      <c r="B557" s="51" t="str">
        <f>Gesamtüberblick!$S$7</f>
        <v xml:space="preserve">Energierückgewinnung, </v>
      </c>
      <c r="C557" s="23" t="s">
        <v>27</v>
      </c>
      <c r="D557" s="50">
        <f>IF(Gesamtüberblick!S15="","ND",Gesamtüberblick!S15)</f>
        <v>0</v>
      </c>
      <c r="E557" t="s">
        <v>143</v>
      </c>
    </row>
    <row r="558" spans="1:5">
      <c r="A558" s="23" t="s">
        <v>159</v>
      </c>
      <c r="B558" s="51" t="str">
        <f>Gesamtüberblick!$S$7</f>
        <v xml:space="preserve">Energierückgewinnung, </v>
      </c>
      <c r="C558" s="23" t="s">
        <v>105</v>
      </c>
      <c r="D558" s="50">
        <f>IF(Gesamtüberblick!S38="","ND",Gesamtüberblick!S38)</f>
        <v>0</v>
      </c>
      <c r="E558" t="s">
        <v>48</v>
      </c>
    </row>
    <row r="559" spans="1:5">
      <c r="A559" s="23" t="s">
        <v>159</v>
      </c>
      <c r="B559" s="51" t="str">
        <f>Gesamtüberblick!$S$7</f>
        <v xml:space="preserve">Energierückgewinnung, </v>
      </c>
      <c r="C559" s="23" t="s">
        <v>108</v>
      </c>
      <c r="D559" s="50">
        <f>IF(Gesamtüberblick!S39="","ND",Gesamtüberblick!S39)</f>
        <v>0</v>
      </c>
      <c r="E559" t="s">
        <v>48</v>
      </c>
    </row>
    <row r="560" spans="1:5">
      <c r="A560" s="23" t="s">
        <v>159</v>
      </c>
      <c r="B560" s="51" t="str">
        <f>Gesamtüberblick!$S$7</f>
        <v xml:space="preserve">Energierückgewinnung, </v>
      </c>
      <c r="C560" s="23" t="s">
        <v>87</v>
      </c>
      <c r="D560" s="50">
        <f>IF(Gesamtüberblick!S32="","ND",Gesamtüberblick!S32)</f>
        <v>0</v>
      </c>
      <c r="E560" t="s">
        <v>74</v>
      </c>
    </row>
    <row r="561" spans="1:5">
      <c r="A561" s="23" t="s">
        <v>159</v>
      </c>
      <c r="B561" s="51" t="str">
        <f>Gesamtüberblick!$S$7</f>
        <v xml:space="preserve">Energierückgewinnung, </v>
      </c>
      <c r="C561" s="23" t="s">
        <v>13</v>
      </c>
      <c r="D561" s="50">
        <f>IF(Gesamtüberblick!S11="","ND",Gesamtüberblick!S11)</f>
        <v>0</v>
      </c>
      <c r="E561" t="s">
        <v>144</v>
      </c>
    </row>
    <row r="562" spans="1:5">
      <c r="A562" s="23" t="s">
        <v>159</v>
      </c>
      <c r="B562" s="51" t="str">
        <f>Gesamtüberblick!$S$7</f>
        <v xml:space="preserve">Energierückgewinnung, </v>
      </c>
      <c r="C562" s="23" t="s">
        <v>10</v>
      </c>
      <c r="D562" s="50">
        <f>IF(Gesamtüberblick!S10="","ND",Gesamtüberblick!S10)</f>
        <v>0</v>
      </c>
      <c r="E562" t="s">
        <v>144</v>
      </c>
    </row>
    <row r="563" spans="1:5">
      <c r="A563" s="23" t="s">
        <v>159</v>
      </c>
      <c r="B563" s="51" t="str">
        <f>Gesamtüberblick!$S$7</f>
        <v xml:space="preserve">Energierückgewinnung, </v>
      </c>
      <c r="C563" s="23" t="s">
        <v>16</v>
      </c>
      <c r="D563" s="50">
        <f>IF(Gesamtüberblick!S12="","ND",Gesamtüberblick!S12)</f>
        <v>0</v>
      </c>
      <c r="E563" t="s">
        <v>144</v>
      </c>
    </row>
    <row r="564" spans="1:5">
      <c r="A564" s="23" t="s">
        <v>159</v>
      </c>
      <c r="B564" s="51" t="str">
        <f>Gesamtüberblick!$S$7</f>
        <v xml:space="preserve">Energierückgewinnung, </v>
      </c>
      <c r="C564" s="23" t="s">
        <v>96</v>
      </c>
      <c r="D564" s="50">
        <f>IF(Gesamtüberblick!S35="","ND",Gesamtüberblick!S35)</f>
        <v>0</v>
      </c>
      <c r="E564" t="s">
        <v>74</v>
      </c>
    </row>
    <row r="565" spans="1:5">
      <c r="A565" s="23" t="s">
        <v>159</v>
      </c>
      <c r="B565" s="51" t="str">
        <f>Gesamtüberblick!$S$7</f>
        <v xml:space="preserve">Energierückgewinnung, </v>
      </c>
      <c r="C565" s="23" t="s">
        <v>80</v>
      </c>
      <c r="D565" s="50">
        <f>IF(Gesamtüberblick!S30="","ND",Gesamtüberblick!S30)</f>
        <v>0</v>
      </c>
      <c r="E565" t="s">
        <v>48</v>
      </c>
    </row>
    <row r="566" spans="1:5">
      <c r="A566" s="23" t="s">
        <v>159</v>
      </c>
      <c r="B566" s="51" t="str">
        <f>Gesamtüberblick!$S$7</f>
        <v xml:space="preserve">Energierückgewinnung, </v>
      </c>
      <c r="C566" s="23" t="s">
        <v>64</v>
      </c>
      <c r="D566" s="50">
        <f>IF(Gesamtüberblick!S25="","ND",Gesamtüberblick!S25)</f>
        <v>0</v>
      </c>
      <c r="E566" t="s">
        <v>48</v>
      </c>
    </row>
    <row r="567" spans="1:5">
      <c r="A567" s="23" t="s">
        <v>159</v>
      </c>
      <c r="B567" s="51" t="str">
        <f>Gesamtüberblick!$S$7</f>
        <v xml:space="preserve">Energierückgewinnung, </v>
      </c>
      <c r="C567" s="23" t="s">
        <v>67</v>
      </c>
      <c r="D567" s="50">
        <f>IF(Gesamtüberblick!S26="","ND",Gesamtüberblick!S26)</f>
        <v>0</v>
      </c>
      <c r="E567" t="s">
        <v>48</v>
      </c>
    </row>
    <row r="568" spans="1:5">
      <c r="A568" s="23" t="s">
        <v>159</v>
      </c>
      <c r="B568" s="51" t="str">
        <f>Gesamtüberblick!$S$7</f>
        <v xml:space="preserve">Energierückgewinnung, </v>
      </c>
      <c r="C568" s="23" t="s">
        <v>47</v>
      </c>
      <c r="D568" s="50">
        <f>IF(Gesamtüberblick!S20="","ND",Gesamtüberblick!S20)</f>
        <v>0</v>
      </c>
      <c r="E568" t="s">
        <v>48</v>
      </c>
    </row>
    <row r="569" spans="1:5">
      <c r="A569" s="23" t="s">
        <v>159</v>
      </c>
      <c r="B569" s="51" t="str">
        <f>Gesamtüberblick!$S$7</f>
        <v xml:space="preserve">Energierückgewinnung, </v>
      </c>
      <c r="C569" s="23" t="s">
        <v>43</v>
      </c>
      <c r="D569" s="50">
        <f>IF(Gesamtüberblick!S19="","ND",Gesamtüberblick!S19)</f>
        <v>0</v>
      </c>
      <c r="E569" t="s">
        <v>145</v>
      </c>
    </row>
    <row r="570" spans="1:5">
      <c r="A570" s="23" t="s">
        <v>159</v>
      </c>
      <c r="B570" s="51" t="str">
        <f>Gesamtüberblick!$S$7</f>
        <v xml:space="preserve">Energierückgewinnung, </v>
      </c>
      <c r="C570" s="23" t="s">
        <v>123</v>
      </c>
      <c r="D570" s="50">
        <f>IF(Gesamtüberblick!S43="","ND",Gesamtüberblick!S43)</f>
        <v>0</v>
      </c>
      <c r="E570" t="s">
        <v>124</v>
      </c>
    </row>
    <row r="571" spans="1:5">
      <c r="A571" s="23" t="s">
        <v>159</v>
      </c>
      <c r="B571" s="51" t="str">
        <f>Gesamtüberblick!$S$7</f>
        <v xml:space="preserve">Energierückgewinnung, </v>
      </c>
      <c r="C571" s="23" t="s">
        <v>127</v>
      </c>
      <c r="D571" s="50">
        <f>IF(Gesamtüberblick!S44="","ND",Gesamtüberblick!S44)</f>
        <v>0</v>
      </c>
      <c r="E571" t="s">
        <v>124</v>
      </c>
    </row>
    <row r="572" spans="1:5">
      <c r="A572" s="23" t="s">
        <v>159</v>
      </c>
      <c r="B572" s="51" t="str">
        <f>Gesamtüberblick!$S$7</f>
        <v xml:space="preserve">Energierückgewinnung, </v>
      </c>
      <c r="C572" s="23" t="s">
        <v>119</v>
      </c>
      <c r="D572" s="50">
        <f>IF(Gesamtüberblick!S42="","ND",Gesamtüberblick!S42)</f>
        <v>0</v>
      </c>
      <c r="E572" t="s">
        <v>120</v>
      </c>
    </row>
    <row r="573" spans="1:5">
      <c r="A573" s="23" t="s">
        <v>159</v>
      </c>
      <c r="B573" s="51" t="str">
        <f>Gesamtüberblick!$S$7</f>
        <v xml:space="preserve">Energierückgewinnung, </v>
      </c>
      <c r="C573" s="23" t="s">
        <v>115</v>
      </c>
      <c r="D573" s="50">
        <f>IF(Gesamtüberblick!S41="","ND",Gesamtüberblick!S41)</f>
        <v>0</v>
      </c>
      <c r="E573" t="s">
        <v>146</v>
      </c>
    </row>
    <row r="574" spans="1:5">
      <c r="A574" s="23" t="s">
        <v>159</v>
      </c>
      <c r="B574" s="51" t="str">
        <f>Gesamtüberblick!$S$7</f>
        <v xml:space="preserve">Energierückgewinnung, </v>
      </c>
      <c r="C574" s="23" t="s">
        <v>130</v>
      </c>
      <c r="D574" s="50">
        <f>IF(Gesamtüberblick!S45="","ND",Gesamtüberblick!S45)</f>
        <v>0</v>
      </c>
      <c r="E574" t="s">
        <v>131</v>
      </c>
    </row>
    <row r="575" spans="1:5">
      <c r="A575" s="23" t="s">
        <v>159</v>
      </c>
      <c r="B575" s="51" t="str">
        <f>Gesamtüberblick!$S$7</f>
        <v xml:space="preserve">Energierückgewinnung, </v>
      </c>
      <c r="C575" s="23" t="s">
        <v>111</v>
      </c>
      <c r="D575" s="50">
        <f>IF(Gesamtüberblick!S40="","ND",Gesamtüberblick!S40)</f>
        <v>0</v>
      </c>
      <c r="E575" t="s">
        <v>147</v>
      </c>
    </row>
    <row r="576" spans="1:5">
      <c r="A576" s="23" t="s">
        <v>159</v>
      </c>
      <c r="B576" s="51" t="str">
        <f>Gesamtüberblick!$S$7</f>
        <v xml:space="preserve">Energierückgewinnung, </v>
      </c>
      <c r="C576" s="23" t="s">
        <v>102</v>
      </c>
      <c r="D576" s="50">
        <f>IF(Gesamtüberblick!S37="","ND",Gesamtüberblick!S37)</f>
        <v>0</v>
      </c>
      <c r="E576" t="s">
        <v>74</v>
      </c>
    </row>
    <row r="577" spans="1:5">
      <c r="A577" s="23" t="s">
        <v>159</v>
      </c>
      <c r="B577" s="51" t="str">
        <f>Gesamtüberblick!$S$7</f>
        <v xml:space="preserve">Energierückgewinnung, </v>
      </c>
      <c r="C577" s="23" t="s">
        <v>99</v>
      </c>
      <c r="D577" s="50">
        <f>IF(Gesamtüberblick!S36="","ND",Gesamtüberblick!S36)</f>
        <v>0</v>
      </c>
      <c r="E577" t="s">
        <v>74</v>
      </c>
    </row>
    <row r="578" spans="1:5">
      <c r="A578" s="23" t="s">
        <v>159</v>
      </c>
      <c r="B578" s="51" t="str">
        <f>Gesamtüberblick!$S$7</f>
        <v xml:space="preserve">Energierückgewinnung, </v>
      </c>
      <c r="C578" s="23" t="s">
        <v>23</v>
      </c>
      <c r="D578" s="50">
        <f>IF(Gesamtüberblick!S14="","ND",Gesamtüberblick!S14)</f>
        <v>0</v>
      </c>
      <c r="E578" t="s">
        <v>148</v>
      </c>
    </row>
    <row r="579" spans="1:5">
      <c r="A579" s="23" t="s">
        <v>159</v>
      </c>
      <c r="B579" s="51" t="str">
        <f>Gesamtüberblick!$S$7</f>
        <v xml:space="preserve">Energierückgewinnung, </v>
      </c>
      <c r="C579" s="23" t="s">
        <v>51</v>
      </c>
      <c r="D579" s="50">
        <f>IF(Gesamtüberblick!S21="","ND",Gesamtüberblick!S21)</f>
        <v>0</v>
      </c>
      <c r="E579" t="s">
        <v>149</v>
      </c>
    </row>
    <row r="580" spans="1:5">
      <c r="A580" s="23" t="s">
        <v>159</v>
      </c>
      <c r="B580" s="51" t="str">
        <f>Gesamtüberblick!$Z$7</f>
        <v>Recycling</v>
      </c>
      <c r="C580" s="23" t="s">
        <v>19</v>
      </c>
      <c r="D580" s="50">
        <f>IF(Gesamtüberblick!Z13="","ND",Gesamtüberblick!Z13)</f>
        <v>0</v>
      </c>
      <c r="E580" t="s">
        <v>139</v>
      </c>
    </row>
    <row r="581" spans="1:5">
      <c r="A581" s="23" t="s">
        <v>159</v>
      </c>
      <c r="B581" s="51" t="str">
        <f>Gesamtüberblick!$Z$7</f>
        <v>Recycling</v>
      </c>
      <c r="C581" s="23" t="s">
        <v>39</v>
      </c>
      <c r="D581" s="50">
        <f>IF(Gesamtüberblick!Z18="","ND",Gesamtüberblick!Z18)</f>
        <v>0</v>
      </c>
      <c r="E581" t="s">
        <v>140</v>
      </c>
    </row>
    <row r="582" spans="1:5">
      <c r="A582" s="23" t="s">
        <v>159</v>
      </c>
      <c r="B582" s="51" t="str">
        <f>Gesamtüberblick!$Z$7</f>
        <v>Recycling</v>
      </c>
      <c r="C582" s="23" t="s">
        <v>73</v>
      </c>
      <c r="D582" s="50">
        <f>IF(Gesamtüberblick!Z28="","ND",Gesamtüberblick!Z28)</f>
        <v>0</v>
      </c>
      <c r="E582" t="s">
        <v>74</v>
      </c>
    </row>
    <row r="583" spans="1:5">
      <c r="A583" s="23" t="s">
        <v>159</v>
      </c>
      <c r="B583" s="51" t="str">
        <f>Gesamtüberblick!$Z$7</f>
        <v>Recycling</v>
      </c>
      <c r="C583" s="23" t="s">
        <v>83</v>
      </c>
      <c r="D583" s="50">
        <f>IF(Gesamtüberblick!Z31="","ND",Gesamtüberblick!Z31)</f>
        <v>0</v>
      </c>
      <c r="E583" t="s">
        <v>84</v>
      </c>
    </row>
    <row r="584" spans="1:5">
      <c r="A584" s="23" t="s">
        <v>159</v>
      </c>
      <c r="B584" s="51" t="str">
        <f>Gesamtüberblick!$Z$7</f>
        <v>Recycling</v>
      </c>
      <c r="C584" s="23" t="s">
        <v>90</v>
      </c>
      <c r="D584" s="50">
        <f>IF(Gesamtüberblick!Z33="","ND",Gesamtüberblick!Z33)</f>
        <v>0</v>
      </c>
      <c r="E584" t="s">
        <v>74</v>
      </c>
    </row>
    <row r="585" spans="1:5">
      <c r="A585" s="23" t="s">
        <v>159</v>
      </c>
      <c r="B585" s="51" t="str">
        <f>Gesamtüberblick!$Z$7</f>
        <v>Recycling</v>
      </c>
      <c r="C585" s="23" t="s">
        <v>93</v>
      </c>
      <c r="D585" s="50">
        <f>IF(Gesamtüberblick!Z34="","ND",Gesamtüberblick!Z34)</f>
        <v>0</v>
      </c>
      <c r="E585" t="s">
        <v>74</v>
      </c>
    </row>
    <row r="586" spans="1:5">
      <c r="A586" s="23" t="s">
        <v>159</v>
      </c>
      <c r="B586" s="51" t="str">
        <f>Gesamtüberblick!$Z$7</f>
        <v>Recycling</v>
      </c>
      <c r="C586" s="23" t="s">
        <v>55</v>
      </c>
      <c r="D586" s="50">
        <f>IF(Gesamtüberblick!Z22="","ND",Gesamtüberblick!Z22)</f>
        <v>0</v>
      </c>
      <c r="E586" t="s">
        <v>48</v>
      </c>
    </row>
    <row r="587" spans="1:5">
      <c r="A587" s="23" t="s">
        <v>159</v>
      </c>
      <c r="B587" s="51" t="str">
        <f>Gesamtüberblick!$Z$7</f>
        <v>Recycling</v>
      </c>
      <c r="C587" s="23" t="s">
        <v>58</v>
      </c>
      <c r="D587" s="50">
        <f>IF(Gesamtüberblick!Z23="","ND",Gesamtüberblick!Z23)</f>
        <v>0</v>
      </c>
      <c r="E587" t="s">
        <v>48</v>
      </c>
    </row>
    <row r="588" spans="1:5">
      <c r="A588" s="23" t="s">
        <v>159</v>
      </c>
      <c r="B588" s="51" t="str">
        <f>Gesamtüberblick!$Z$7</f>
        <v>Recycling</v>
      </c>
      <c r="C588" s="23" t="s">
        <v>77</v>
      </c>
      <c r="D588" s="50">
        <f>IF(Gesamtüberblick!Z29="","ND",Gesamtüberblick!Z29)</f>
        <v>0</v>
      </c>
      <c r="E588" t="s">
        <v>48</v>
      </c>
    </row>
    <row r="589" spans="1:5">
      <c r="A589" s="23" t="s">
        <v>159</v>
      </c>
      <c r="B589" s="51" t="str">
        <f>Gesamtüberblick!$Z$7</f>
        <v>Recycling</v>
      </c>
      <c r="C589" s="23" t="s">
        <v>35</v>
      </c>
      <c r="D589" s="50">
        <f>IF(Gesamtüberblick!Z17="","ND",Gesamtüberblick!Z17)</f>
        <v>0</v>
      </c>
      <c r="E589" t="s">
        <v>141</v>
      </c>
    </row>
    <row r="590" spans="1:5">
      <c r="A590" s="23" t="s">
        <v>159</v>
      </c>
      <c r="B590" s="51" t="str">
        <f>Gesamtüberblick!$Z$7</f>
        <v>Recycling</v>
      </c>
      <c r="C590" s="23" t="s">
        <v>31</v>
      </c>
      <c r="D590" s="50">
        <f>IF(Gesamtüberblick!Z16="","ND",Gesamtüberblick!Z16)</f>
        <v>0</v>
      </c>
      <c r="E590" t="s">
        <v>142</v>
      </c>
    </row>
    <row r="591" spans="1:5">
      <c r="A591" s="23" t="s">
        <v>159</v>
      </c>
      <c r="B591" s="51" t="str">
        <f>Gesamtüberblick!$Z$7</f>
        <v>Recycling</v>
      </c>
      <c r="C591" s="23" t="s">
        <v>27</v>
      </c>
      <c r="D591" s="50">
        <f>IF(Gesamtüberblick!Z15="","ND",Gesamtüberblick!Z15)</f>
        <v>0</v>
      </c>
      <c r="E591" t="s">
        <v>143</v>
      </c>
    </row>
    <row r="592" spans="1:5">
      <c r="A592" s="23" t="s">
        <v>159</v>
      </c>
      <c r="B592" s="51" t="str">
        <f>Gesamtüberblick!$Z$7</f>
        <v>Recycling</v>
      </c>
      <c r="C592" s="23" t="s">
        <v>105</v>
      </c>
      <c r="D592" s="50">
        <f>IF(Gesamtüberblick!Z38="","ND",Gesamtüberblick!Z38)</f>
        <v>0</v>
      </c>
      <c r="E592" t="s">
        <v>48</v>
      </c>
    </row>
    <row r="593" spans="1:5">
      <c r="A593" s="23" t="s">
        <v>159</v>
      </c>
      <c r="B593" s="51" t="str">
        <f>Gesamtüberblick!$Z$7</f>
        <v>Recycling</v>
      </c>
      <c r="C593" s="23" t="s">
        <v>108</v>
      </c>
      <c r="D593" s="50">
        <f>IF(Gesamtüberblick!Z39="","ND",Gesamtüberblick!Z39)</f>
        <v>0</v>
      </c>
      <c r="E593" t="s">
        <v>48</v>
      </c>
    </row>
    <row r="594" spans="1:5">
      <c r="A594" s="23" t="s">
        <v>159</v>
      </c>
      <c r="B594" s="51" t="str">
        <f>Gesamtüberblick!$Z$7</f>
        <v>Recycling</v>
      </c>
      <c r="C594" s="23" t="s">
        <v>87</v>
      </c>
      <c r="D594" s="50">
        <f>IF(Gesamtüberblick!Z32="","ND",Gesamtüberblick!Z32)</f>
        <v>0</v>
      </c>
      <c r="E594" t="s">
        <v>74</v>
      </c>
    </row>
    <row r="595" spans="1:5">
      <c r="A595" s="23" t="s">
        <v>159</v>
      </c>
      <c r="B595" s="51" t="str">
        <f>Gesamtüberblick!$Z$7</f>
        <v>Recycling</v>
      </c>
      <c r="C595" s="23" t="s">
        <v>13</v>
      </c>
      <c r="D595" s="50">
        <f>IF(Gesamtüberblick!Z11="","ND",Gesamtüberblick!Z11)</f>
        <v>0</v>
      </c>
      <c r="E595" t="s">
        <v>144</v>
      </c>
    </row>
    <row r="596" spans="1:5">
      <c r="A596" s="23" t="s">
        <v>159</v>
      </c>
      <c r="B596" s="51" t="str">
        <f>Gesamtüberblick!$Z$7</f>
        <v>Recycling</v>
      </c>
      <c r="C596" s="23" t="s">
        <v>10</v>
      </c>
      <c r="D596" s="50">
        <f>IF(Gesamtüberblick!Z10="","ND",Gesamtüberblick!Z10)</f>
        <v>0</v>
      </c>
      <c r="E596" t="s">
        <v>144</v>
      </c>
    </row>
    <row r="597" spans="1:5">
      <c r="A597" s="23" t="s">
        <v>159</v>
      </c>
      <c r="B597" s="51" t="str">
        <f>Gesamtüberblick!$Z$7</f>
        <v>Recycling</v>
      </c>
      <c r="C597" s="23" t="s">
        <v>16</v>
      </c>
      <c r="D597" s="50">
        <f>IF(Gesamtüberblick!Z12="","ND",Gesamtüberblick!Z12)</f>
        <v>0</v>
      </c>
      <c r="E597" t="s">
        <v>144</v>
      </c>
    </row>
    <row r="598" spans="1:5">
      <c r="A598" s="23" t="s">
        <v>159</v>
      </c>
      <c r="B598" s="51" t="str">
        <f>Gesamtüberblick!$Z$7</f>
        <v>Recycling</v>
      </c>
      <c r="C598" s="23" t="s">
        <v>96</v>
      </c>
      <c r="D598" s="50">
        <f>IF(Gesamtüberblick!Z35="","ND",Gesamtüberblick!Z35)</f>
        <v>0</v>
      </c>
      <c r="E598" t="s">
        <v>74</v>
      </c>
    </row>
    <row r="599" spans="1:5">
      <c r="A599" s="23" t="s">
        <v>159</v>
      </c>
      <c r="B599" s="51" t="str">
        <f>Gesamtüberblick!$Z$7</f>
        <v>Recycling</v>
      </c>
      <c r="C599" s="23" t="s">
        <v>80</v>
      </c>
      <c r="D599" s="50">
        <f>IF(Gesamtüberblick!Z30="","ND",Gesamtüberblick!Z30)</f>
        <v>0</v>
      </c>
      <c r="E599" t="s">
        <v>48</v>
      </c>
    </row>
    <row r="600" spans="1:5">
      <c r="A600" s="23" t="s">
        <v>159</v>
      </c>
      <c r="B600" s="51" t="str">
        <f>Gesamtüberblick!$Z$7</f>
        <v>Recycling</v>
      </c>
      <c r="C600" s="23" t="s">
        <v>64</v>
      </c>
      <c r="D600" s="50">
        <f>IF(Gesamtüberblick!Z25="","ND",Gesamtüberblick!Z25)</f>
        <v>0</v>
      </c>
      <c r="E600" t="s">
        <v>48</v>
      </c>
    </row>
    <row r="601" spans="1:5">
      <c r="A601" s="23" t="s">
        <v>159</v>
      </c>
      <c r="B601" s="51" t="str">
        <f>Gesamtüberblick!$Z$7</f>
        <v>Recycling</v>
      </c>
      <c r="C601" s="23" t="s">
        <v>67</v>
      </c>
      <c r="D601" s="50">
        <f>IF(Gesamtüberblick!Z26="","ND",Gesamtüberblick!Z26)</f>
        <v>0</v>
      </c>
      <c r="E601" t="s">
        <v>48</v>
      </c>
    </row>
    <row r="602" spans="1:5">
      <c r="A602" s="23" t="s">
        <v>159</v>
      </c>
      <c r="B602" s="51" t="str">
        <f>Gesamtüberblick!$Z$7</f>
        <v>Recycling</v>
      </c>
      <c r="C602" s="23" t="s">
        <v>47</v>
      </c>
      <c r="D602" s="50">
        <f>IF(Gesamtüberblick!Z20="","ND",Gesamtüberblick!Z20)</f>
        <v>0</v>
      </c>
      <c r="E602" t="s">
        <v>48</v>
      </c>
    </row>
    <row r="603" spans="1:5">
      <c r="A603" s="23" t="s">
        <v>159</v>
      </c>
      <c r="B603" s="51" t="str">
        <f>Gesamtüberblick!$Z$7</f>
        <v>Recycling</v>
      </c>
      <c r="C603" s="23" t="s">
        <v>43</v>
      </c>
      <c r="D603" s="50">
        <f>IF(Gesamtüberblick!Z19="","ND",Gesamtüberblick!Z19)</f>
        <v>0</v>
      </c>
      <c r="E603" t="s">
        <v>145</v>
      </c>
    </row>
    <row r="604" spans="1:5">
      <c r="A604" s="23" t="s">
        <v>159</v>
      </c>
      <c r="B604" s="51" t="str">
        <f>Gesamtüberblick!$Z$7</f>
        <v>Recycling</v>
      </c>
      <c r="C604" s="23" t="s">
        <v>123</v>
      </c>
      <c r="D604" s="50">
        <f>IF(Gesamtüberblick!Z43="","ND",Gesamtüberblick!Z43)</f>
        <v>0</v>
      </c>
      <c r="E604" t="s">
        <v>124</v>
      </c>
    </row>
    <row r="605" spans="1:5">
      <c r="A605" s="23" t="s">
        <v>159</v>
      </c>
      <c r="B605" s="51" t="str">
        <f>Gesamtüberblick!$Z$7</f>
        <v>Recycling</v>
      </c>
      <c r="C605" s="23" t="s">
        <v>127</v>
      </c>
      <c r="D605" s="50">
        <f>IF(Gesamtüberblick!Z44="","ND",Gesamtüberblick!Z44)</f>
        <v>0</v>
      </c>
      <c r="E605" t="s">
        <v>124</v>
      </c>
    </row>
    <row r="606" spans="1:5">
      <c r="A606" s="23" t="s">
        <v>159</v>
      </c>
      <c r="B606" s="51" t="str">
        <f>Gesamtüberblick!$Z$7</f>
        <v>Recycling</v>
      </c>
      <c r="C606" s="23" t="s">
        <v>119</v>
      </c>
      <c r="D606" s="50">
        <f>IF(Gesamtüberblick!Z42="","ND",Gesamtüberblick!Z42)</f>
        <v>0</v>
      </c>
      <c r="E606" t="s">
        <v>120</v>
      </c>
    </row>
    <row r="607" spans="1:5">
      <c r="A607" s="23" t="s">
        <v>159</v>
      </c>
      <c r="B607" s="51" t="str">
        <f>Gesamtüberblick!$Z$7</f>
        <v>Recycling</v>
      </c>
      <c r="C607" s="23" t="s">
        <v>115</v>
      </c>
      <c r="D607" s="50">
        <f>IF(Gesamtüberblick!Z41="","ND",Gesamtüberblick!Z41)</f>
        <v>0</v>
      </c>
      <c r="E607" t="s">
        <v>146</v>
      </c>
    </row>
    <row r="608" spans="1:5">
      <c r="A608" s="23" t="s">
        <v>159</v>
      </c>
      <c r="B608" s="51" t="str">
        <f>Gesamtüberblick!$Z$7</f>
        <v>Recycling</v>
      </c>
      <c r="C608" s="23" t="s">
        <v>130</v>
      </c>
      <c r="D608" s="50">
        <f>IF(Gesamtüberblick!Z45="","ND",Gesamtüberblick!Z45)</f>
        <v>0</v>
      </c>
      <c r="E608" t="s">
        <v>131</v>
      </c>
    </row>
    <row r="609" spans="1:5">
      <c r="A609" s="23" t="s">
        <v>159</v>
      </c>
      <c r="B609" s="51" t="str">
        <f>Gesamtüberblick!$Z$7</f>
        <v>Recycling</v>
      </c>
      <c r="C609" s="23" t="s">
        <v>111</v>
      </c>
      <c r="D609" s="50">
        <f>IF(Gesamtüberblick!Z40="","ND",Gesamtüberblick!Z40)</f>
        <v>0</v>
      </c>
      <c r="E609" t="s">
        <v>147</v>
      </c>
    </row>
    <row r="610" spans="1:5">
      <c r="A610" s="23" t="s">
        <v>159</v>
      </c>
      <c r="B610" s="51" t="str">
        <f>Gesamtüberblick!$Z$7</f>
        <v>Recycling</v>
      </c>
      <c r="C610" s="23" t="s">
        <v>102</v>
      </c>
      <c r="D610" s="50">
        <f>IF(Gesamtüberblick!Z37="","ND",Gesamtüberblick!Z37)</f>
        <v>0</v>
      </c>
      <c r="E610" t="s">
        <v>74</v>
      </c>
    </row>
    <row r="611" spans="1:5">
      <c r="A611" s="23" t="s">
        <v>159</v>
      </c>
      <c r="B611" s="51" t="str">
        <f>Gesamtüberblick!$Z$7</f>
        <v>Recycling</v>
      </c>
      <c r="C611" s="23" t="s">
        <v>99</v>
      </c>
      <c r="D611" s="50">
        <f>IF(Gesamtüberblick!Z36="","ND",Gesamtüberblick!Z36)</f>
        <v>0</v>
      </c>
      <c r="E611" t="s">
        <v>74</v>
      </c>
    </row>
    <row r="612" spans="1:5">
      <c r="A612" s="23" t="s">
        <v>159</v>
      </c>
      <c r="B612" s="51" t="str">
        <f>Gesamtüberblick!$Z$7</f>
        <v>Recycling</v>
      </c>
      <c r="C612" s="23" t="s">
        <v>23</v>
      </c>
      <c r="D612" s="50">
        <f>IF(Gesamtüberblick!Z14="","ND",Gesamtüberblick!Z14)</f>
        <v>0</v>
      </c>
      <c r="E612" t="s">
        <v>148</v>
      </c>
    </row>
    <row r="613" spans="1:5">
      <c r="A613" s="23" t="s">
        <v>159</v>
      </c>
      <c r="B613" s="51" t="str">
        <f>Gesamtüberblick!$Z$7</f>
        <v>Recycling</v>
      </c>
      <c r="C613" s="23" t="s">
        <v>51</v>
      </c>
      <c r="D613" s="50">
        <f>IF(Gesamtüberblick!Z21="","ND",Gesamtüberblick!Z21)</f>
        <v>0</v>
      </c>
      <c r="E613" t="s">
        <v>149</v>
      </c>
    </row>
    <row r="614" spans="1:5">
      <c r="A614" s="23" t="s">
        <v>159</v>
      </c>
      <c r="B614" s="51" t="str">
        <f>Gesamtüberblick!$AG$7</f>
        <v>Wiederverwendung</v>
      </c>
      <c r="C614" s="23" t="s">
        <v>19</v>
      </c>
      <c r="D614" s="50">
        <f>IF(Gesamtüberblick!AG13="","ND",Gesamtüberblick!AG13)</f>
        <v>0</v>
      </c>
      <c r="E614" t="s">
        <v>139</v>
      </c>
    </row>
    <row r="615" spans="1:5">
      <c r="A615" s="23" t="s">
        <v>159</v>
      </c>
      <c r="B615" s="51" t="str">
        <f>Gesamtüberblick!$AG$7</f>
        <v>Wiederverwendung</v>
      </c>
      <c r="C615" s="23" t="s">
        <v>39</v>
      </c>
      <c r="D615" s="50">
        <f>IF(Gesamtüberblick!AG18="","ND",Gesamtüberblick!AG18)</f>
        <v>0</v>
      </c>
      <c r="E615" t="s">
        <v>140</v>
      </c>
    </row>
    <row r="616" spans="1:5">
      <c r="A616" s="23" t="s">
        <v>159</v>
      </c>
      <c r="B616" s="51" t="str">
        <f>Gesamtüberblick!$AG$7</f>
        <v>Wiederverwendung</v>
      </c>
      <c r="C616" s="23" t="s">
        <v>73</v>
      </c>
      <c r="D616" s="50">
        <f>IF(Gesamtüberblick!AG28="","ND",Gesamtüberblick!AG28)</f>
        <v>0</v>
      </c>
      <c r="E616" t="s">
        <v>74</v>
      </c>
    </row>
    <row r="617" spans="1:5">
      <c r="A617" s="23" t="s">
        <v>159</v>
      </c>
      <c r="B617" s="51" t="str">
        <f>Gesamtüberblick!$AG$7</f>
        <v>Wiederverwendung</v>
      </c>
      <c r="C617" s="23" t="s">
        <v>83</v>
      </c>
      <c r="D617" s="50">
        <f>IF(Gesamtüberblick!AG31="","ND",Gesamtüberblick!AG31)</f>
        <v>0</v>
      </c>
      <c r="E617" t="s">
        <v>84</v>
      </c>
    </row>
    <row r="618" spans="1:5">
      <c r="A618" s="23" t="s">
        <v>159</v>
      </c>
      <c r="B618" s="51" t="str">
        <f>Gesamtüberblick!$AG$7</f>
        <v>Wiederverwendung</v>
      </c>
      <c r="C618" s="23" t="s">
        <v>90</v>
      </c>
      <c r="D618" s="50">
        <f>IF(Gesamtüberblick!AG33="","ND",Gesamtüberblick!AG33)</f>
        <v>0</v>
      </c>
      <c r="E618" t="s">
        <v>74</v>
      </c>
    </row>
    <row r="619" spans="1:5">
      <c r="A619" s="23" t="s">
        <v>159</v>
      </c>
      <c r="B619" s="51" t="str">
        <f>Gesamtüberblick!$AG$7</f>
        <v>Wiederverwendung</v>
      </c>
      <c r="C619" s="23" t="s">
        <v>93</v>
      </c>
      <c r="D619" s="50">
        <f>IF(Gesamtüberblick!AG34="","ND",Gesamtüberblick!AG34)</f>
        <v>0</v>
      </c>
      <c r="E619" t="s">
        <v>74</v>
      </c>
    </row>
    <row r="620" spans="1:5">
      <c r="A620" s="23" t="s">
        <v>159</v>
      </c>
      <c r="B620" s="51" t="str">
        <f>Gesamtüberblick!$AG$7</f>
        <v>Wiederverwendung</v>
      </c>
      <c r="C620" s="23" t="s">
        <v>55</v>
      </c>
      <c r="D620" s="50">
        <f>IF(Gesamtüberblick!AG22="","ND",Gesamtüberblick!AG22)</f>
        <v>0</v>
      </c>
      <c r="E620" t="s">
        <v>48</v>
      </c>
    </row>
    <row r="621" spans="1:5">
      <c r="A621" s="23" t="s">
        <v>159</v>
      </c>
      <c r="B621" s="51" t="str">
        <f>Gesamtüberblick!$AG$7</f>
        <v>Wiederverwendung</v>
      </c>
      <c r="C621" s="23" t="s">
        <v>58</v>
      </c>
      <c r="D621" s="50">
        <f>IF(Gesamtüberblick!AG23="","ND",Gesamtüberblick!AG23)</f>
        <v>0</v>
      </c>
      <c r="E621" t="s">
        <v>48</v>
      </c>
    </row>
    <row r="622" spans="1:5">
      <c r="A622" s="23" t="s">
        <v>159</v>
      </c>
      <c r="B622" s="51" t="str">
        <f>Gesamtüberblick!$AG$7</f>
        <v>Wiederverwendung</v>
      </c>
      <c r="C622" s="23" t="s">
        <v>77</v>
      </c>
      <c r="D622" s="50">
        <f>IF(Gesamtüberblick!AG29="","ND",Gesamtüberblick!AG29)</f>
        <v>0</v>
      </c>
      <c r="E622" t="s">
        <v>48</v>
      </c>
    </row>
    <row r="623" spans="1:5">
      <c r="A623" s="23" t="s">
        <v>159</v>
      </c>
      <c r="B623" s="51" t="str">
        <f>Gesamtüberblick!$AG$7</f>
        <v>Wiederverwendung</v>
      </c>
      <c r="C623" s="23" t="s">
        <v>35</v>
      </c>
      <c r="D623" s="50">
        <f>IF(Gesamtüberblick!AG17="","ND",Gesamtüberblick!AG17)</f>
        <v>0</v>
      </c>
      <c r="E623" t="s">
        <v>141</v>
      </c>
    </row>
    <row r="624" spans="1:5">
      <c r="A624" s="23" t="s">
        <v>159</v>
      </c>
      <c r="B624" s="51" t="str">
        <f>Gesamtüberblick!$AG$7</f>
        <v>Wiederverwendung</v>
      </c>
      <c r="C624" s="23" t="s">
        <v>31</v>
      </c>
      <c r="D624" s="50">
        <f>IF(Gesamtüberblick!AG16="","ND",Gesamtüberblick!AG16)</f>
        <v>0</v>
      </c>
      <c r="E624" t="s">
        <v>142</v>
      </c>
    </row>
    <row r="625" spans="1:5">
      <c r="A625" s="23" t="s">
        <v>159</v>
      </c>
      <c r="B625" s="51" t="str">
        <f>Gesamtüberblick!$AG$7</f>
        <v>Wiederverwendung</v>
      </c>
      <c r="C625" s="23" t="s">
        <v>27</v>
      </c>
      <c r="D625" s="50">
        <f>IF(Gesamtüberblick!AG15="","ND",Gesamtüberblick!AG15)</f>
        <v>0</v>
      </c>
      <c r="E625" t="s">
        <v>143</v>
      </c>
    </row>
    <row r="626" spans="1:5">
      <c r="A626" s="23" t="s">
        <v>159</v>
      </c>
      <c r="B626" s="51" t="str">
        <f>Gesamtüberblick!$AG$7</f>
        <v>Wiederverwendung</v>
      </c>
      <c r="C626" s="23" t="s">
        <v>105</v>
      </c>
      <c r="D626" s="50">
        <f>IF(Gesamtüberblick!AG38="","ND",Gesamtüberblick!AG38)</f>
        <v>0</v>
      </c>
      <c r="E626" t="s">
        <v>48</v>
      </c>
    </row>
    <row r="627" spans="1:5">
      <c r="A627" s="23" t="s">
        <v>159</v>
      </c>
      <c r="B627" s="51" t="str">
        <f>Gesamtüberblick!$AG$7</f>
        <v>Wiederverwendung</v>
      </c>
      <c r="C627" s="23" t="s">
        <v>108</v>
      </c>
      <c r="D627" s="50">
        <f>IF(Gesamtüberblick!AG39="","ND",Gesamtüberblick!AG39)</f>
        <v>0</v>
      </c>
      <c r="E627" t="s">
        <v>48</v>
      </c>
    </row>
    <row r="628" spans="1:5">
      <c r="A628" s="23" t="s">
        <v>159</v>
      </c>
      <c r="B628" s="51" t="str">
        <f>Gesamtüberblick!$AG$7</f>
        <v>Wiederverwendung</v>
      </c>
      <c r="C628" s="23" t="s">
        <v>87</v>
      </c>
      <c r="D628" s="50">
        <f>IF(Gesamtüberblick!AG32="","ND",Gesamtüberblick!AG32)</f>
        <v>0</v>
      </c>
      <c r="E628" t="s">
        <v>74</v>
      </c>
    </row>
    <row r="629" spans="1:5">
      <c r="A629" s="23" t="s">
        <v>159</v>
      </c>
      <c r="B629" s="51" t="str">
        <f>Gesamtüberblick!$AG$7</f>
        <v>Wiederverwendung</v>
      </c>
      <c r="C629" s="23" t="s">
        <v>13</v>
      </c>
      <c r="D629" s="50">
        <f>IF(Gesamtüberblick!AG11="","ND",Gesamtüberblick!AG11)</f>
        <v>0</v>
      </c>
      <c r="E629" t="s">
        <v>144</v>
      </c>
    </row>
    <row r="630" spans="1:5">
      <c r="A630" s="23" t="s">
        <v>159</v>
      </c>
      <c r="B630" s="51" t="str">
        <f>Gesamtüberblick!$AG$7</f>
        <v>Wiederverwendung</v>
      </c>
      <c r="C630" s="23" t="s">
        <v>10</v>
      </c>
      <c r="D630" s="50">
        <f>IF(Gesamtüberblick!AG10="","ND",Gesamtüberblick!AG10)</f>
        <v>0</v>
      </c>
      <c r="E630" t="s">
        <v>144</v>
      </c>
    </row>
    <row r="631" spans="1:5">
      <c r="A631" s="23" t="s">
        <v>159</v>
      </c>
      <c r="B631" s="51" t="str">
        <f>Gesamtüberblick!$AG$7</f>
        <v>Wiederverwendung</v>
      </c>
      <c r="C631" s="23" t="s">
        <v>16</v>
      </c>
      <c r="D631" s="50">
        <f>IF(Gesamtüberblick!AG12="","ND",Gesamtüberblick!AG12)</f>
        <v>0</v>
      </c>
      <c r="E631" t="s">
        <v>144</v>
      </c>
    </row>
    <row r="632" spans="1:5">
      <c r="A632" s="23" t="s">
        <v>159</v>
      </c>
      <c r="B632" s="51" t="str">
        <f>Gesamtüberblick!$AG$7</f>
        <v>Wiederverwendung</v>
      </c>
      <c r="C632" s="23" t="s">
        <v>96</v>
      </c>
      <c r="D632" s="50">
        <f>IF(Gesamtüberblick!AG35="","ND",Gesamtüberblick!AG35)</f>
        <v>0</v>
      </c>
      <c r="E632" t="s">
        <v>74</v>
      </c>
    </row>
    <row r="633" spans="1:5">
      <c r="A633" s="23" t="s">
        <v>159</v>
      </c>
      <c r="B633" s="51" t="str">
        <f>Gesamtüberblick!$AG$7</f>
        <v>Wiederverwendung</v>
      </c>
      <c r="C633" s="23" t="s">
        <v>80</v>
      </c>
      <c r="D633" s="50">
        <f>IF(Gesamtüberblick!AG30="","ND",Gesamtüberblick!AG30)</f>
        <v>0</v>
      </c>
      <c r="E633" t="s">
        <v>48</v>
      </c>
    </row>
    <row r="634" spans="1:5">
      <c r="A634" s="23" t="s">
        <v>159</v>
      </c>
      <c r="B634" s="51" t="str">
        <f>Gesamtüberblick!$AG$7</f>
        <v>Wiederverwendung</v>
      </c>
      <c r="C634" s="23" t="s">
        <v>64</v>
      </c>
      <c r="D634" s="50">
        <f>IF(Gesamtüberblick!AG25="","ND",Gesamtüberblick!AG25)</f>
        <v>0</v>
      </c>
      <c r="E634" t="s">
        <v>48</v>
      </c>
    </row>
    <row r="635" spans="1:5">
      <c r="A635" s="23" t="s">
        <v>159</v>
      </c>
      <c r="B635" s="51" t="str">
        <f>Gesamtüberblick!$AG$7</f>
        <v>Wiederverwendung</v>
      </c>
      <c r="C635" s="23" t="s">
        <v>67</v>
      </c>
      <c r="D635" s="50">
        <f>IF(Gesamtüberblick!AG26="","ND",Gesamtüberblick!AG26)</f>
        <v>0</v>
      </c>
      <c r="E635" t="s">
        <v>48</v>
      </c>
    </row>
    <row r="636" spans="1:5">
      <c r="A636" s="23" t="s">
        <v>159</v>
      </c>
      <c r="B636" s="51" t="str">
        <f>Gesamtüberblick!$AG$7</f>
        <v>Wiederverwendung</v>
      </c>
      <c r="C636" s="23" t="s">
        <v>47</v>
      </c>
      <c r="D636" s="50">
        <f>IF(Gesamtüberblick!AG20="","ND",Gesamtüberblick!AG20)</f>
        <v>0</v>
      </c>
      <c r="E636" t="s">
        <v>48</v>
      </c>
    </row>
    <row r="637" spans="1:5">
      <c r="A637" s="23" t="s">
        <v>159</v>
      </c>
      <c r="B637" s="51" t="str">
        <f>Gesamtüberblick!$AG$7</f>
        <v>Wiederverwendung</v>
      </c>
      <c r="C637" s="23" t="s">
        <v>43</v>
      </c>
      <c r="D637" s="50">
        <f>IF(Gesamtüberblick!AG19="","ND",Gesamtüberblick!AG19)</f>
        <v>0</v>
      </c>
      <c r="E637" t="s">
        <v>145</v>
      </c>
    </row>
    <row r="638" spans="1:5">
      <c r="A638" s="23" t="s">
        <v>159</v>
      </c>
      <c r="B638" s="51" t="str">
        <f>Gesamtüberblick!$AG$7</f>
        <v>Wiederverwendung</v>
      </c>
      <c r="C638" s="23" t="s">
        <v>123</v>
      </c>
      <c r="D638" s="50">
        <f>IF(Gesamtüberblick!AG43="","ND",Gesamtüberblick!AG43)</f>
        <v>0</v>
      </c>
      <c r="E638" t="s">
        <v>124</v>
      </c>
    </row>
    <row r="639" spans="1:5">
      <c r="A639" s="23" t="s">
        <v>159</v>
      </c>
      <c r="B639" s="51" t="str">
        <f>Gesamtüberblick!$AG$7</f>
        <v>Wiederverwendung</v>
      </c>
      <c r="C639" s="23" t="s">
        <v>127</v>
      </c>
      <c r="D639" s="50">
        <f>IF(Gesamtüberblick!AG44="","ND",Gesamtüberblick!AG44)</f>
        <v>0</v>
      </c>
      <c r="E639" t="s">
        <v>124</v>
      </c>
    </row>
    <row r="640" spans="1:5">
      <c r="A640" s="23" t="s">
        <v>159</v>
      </c>
      <c r="B640" s="51" t="str">
        <f>Gesamtüberblick!$AG$7</f>
        <v>Wiederverwendung</v>
      </c>
      <c r="C640" s="23" t="s">
        <v>119</v>
      </c>
      <c r="D640" s="50">
        <f>IF(Gesamtüberblick!AG42="","ND",Gesamtüberblick!AG42)</f>
        <v>0</v>
      </c>
      <c r="E640" t="s">
        <v>120</v>
      </c>
    </row>
    <row r="641" spans="1:5">
      <c r="A641" s="23" t="s">
        <v>159</v>
      </c>
      <c r="B641" s="51" t="str">
        <f>Gesamtüberblick!$AG$7</f>
        <v>Wiederverwendung</v>
      </c>
      <c r="C641" s="23" t="s">
        <v>115</v>
      </c>
      <c r="D641" s="50">
        <f>IF(Gesamtüberblick!AG41="","ND",Gesamtüberblick!AG41)</f>
        <v>0</v>
      </c>
      <c r="E641" t="s">
        <v>146</v>
      </c>
    </row>
    <row r="642" spans="1:5">
      <c r="A642" s="23" t="s">
        <v>159</v>
      </c>
      <c r="B642" s="51" t="str">
        <f>Gesamtüberblick!$AG$7</f>
        <v>Wiederverwendung</v>
      </c>
      <c r="C642" s="23" t="s">
        <v>130</v>
      </c>
      <c r="D642" s="50">
        <f>IF(Gesamtüberblick!AG45="","ND",Gesamtüberblick!AG45)</f>
        <v>0</v>
      </c>
      <c r="E642" t="s">
        <v>131</v>
      </c>
    </row>
    <row r="643" spans="1:5">
      <c r="A643" s="23" t="s">
        <v>159</v>
      </c>
      <c r="B643" s="51" t="str">
        <f>Gesamtüberblick!$AG$7</f>
        <v>Wiederverwendung</v>
      </c>
      <c r="C643" s="23" t="s">
        <v>111</v>
      </c>
      <c r="D643" s="50">
        <f>IF(Gesamtüberblick!AG40="","ND",Gesamtüberblick!AG40)</f>
        <v>0</v>
      </c>
      <c r="E643" t="s">
        <v>147</v>
      </c>
    </row>
    <row r="644" spans="1:5">
      <c r="A644" s="23" t="s">
        <v>159</v>
      </c>
      <c r="B644" s="51" t="str">
        <f>Gesamtüberblick!$AG$7</f>
        <v>Wiederverwendung</v>
      </c>
      <c r="C644" s="23" t="s">
        <v>102</v>
      </c>
      <c r="D644" s="50">
        <f>IF(Gesamtüberblick!AG37="","ND",Gesamtüberblick!AG37)</f>
        <v>0</v>
      </c>
      <c r="E644" t="s">
        <v>74</v>
      </c>
    </row>
    <row r="645" spans="1:5">
      <c r="A645" s="23" t="s">
        <v>159</v>
      </c>
      <c r="B645" s="51" t="str">
        <f>Gesamtüberblick!$AG$7</f>
        <v>Wiederverwendung</v>
      </c>
      <c r="C645" s="23" t="s">
        <v>99</v>
      </c>
      <c r="D645" s="50">
        <f>IF(Gesamtüberblick!AG36="","ND",Gesamtüberblick!AG36)</f>
        <v>0</v>
      </c>
      <c r="E645" t="s">
        <v>74</v>
      </c>
    </row>
    <row r="646" spans="1:5">
      <c r="A646" s="23" t="s">
        <v>159</v>
      </c>
      <c r="B646" s="51" t="str">
        <f>Gesamtüberblick!$AG$7</f>
        <v>Wiederverwendung</v>
      </c>
      <c r="C646" s="23" t="s">
        <v>23</v>
      </c>
      <c r="D646" s="50">
        <f>IF(Gesamtüberblick!AG14="","ND",Gesamtüberblick!AG14)</f>
        <v>0</v>
      </c>
      <c r="E646" t="s">
        <v>148</v>
      </c>
    </row>
    <row r="647" spans="1:5">
      <c r="A647" s="23" t="s">
        <v>159</v>
      </c>
      <c r="B647" s="51" t="str">
        <f>Gesamtüberblick!$AG$7</f>
        <v>Wiederverwendung</v>
      </c>
      <c r="C647" s="23" t="s">
        <v>51</v>
      </c>
      <c r="D647" s="50">
        <f>IF(Gesamtüberblick!AG21="","ND",Gesamtüberblick!AG21)</f>
        <v>0</v>
      </c>
      <c r="E647" t="s">
        <v>149</v>
      </c>
    </row>
    <row r="648" spans="1:5">
      <c r="A648" s="23" t="s">
        <v>160</v>
      </c>
      <c r="B648" s="51" t="str">
        <f>Gesamtüberblick!$V$7</f>
        <v xml:space="preserve">Energierückgewinnung, </v>
      </c>
      <c r="C648" s="23" t="s">
        <v>19</v>
      </c>
      <c r="D648" s="50">
        <f>IF(Gesamtüberblick!V13="","ND",Gesamtüberblick!V13)</f>
        <v>-5.0949999000000004E-6</v>
      </c>
      <c r="E648" s="23" t="s">
        <v>139</v>
      </c>
    </row>
    <row r="649" spans="1:5">
      <c r="A649" s="23" t="s">
        <v>160</v>
      </c>
      <c r="B649" s="51" t="str">
        <f>Gesamtüberblick!$V$7</f>
        <v xml:space="preserve">Energierückgewinnung, </v>
      </c>
      <c r="C649" s="23" t="s">
        <v>39</v>
      </c>
      <c r="D649" s="50">
        <f>IF(Gesamtüberblick!V18="","ND",Gesamtüberblick!V18)</f>
        <v>-0.26780965000000001</v>
      </c>
      <c r="E649" s="23" t="s">
        <v>140</v>
      </c>
    </row>
    <row r="650" spans="1:5">
      <c r="A650" s="23" t="s">
        <v>160</v>
      </c>
      <c r="B650" s="51" t="str">
        <f>Gesamtüberblick!$V$7</f>
        <v xml:space="preserve">Energierückgewinnung, </v>
      </c>
      <c r="C650" s="23" t="s">
        <v>73</v>
      </c>
      <c r="D650" s="50">
        <f>IF(Gesamtüberblick!V28="","ND",Gesamtüberblick!V28)</f>
        <v>0</v>
      </c>
      <c r="E650" s="23" t="s">
        <v>74</v>
      </c>
    </row>
    <row r="651" spans="1:5">
      <c r="A651" s="23" t="s">
        <v>160</v>
      </c>
      <c r="B651" s="51" t="str">
        <f>Gesamtüberblick!$V$7</f>
        <v xml:space="preserve">Energierückgewinnung, </v>
      </c>
      <c r="C651" s="23" t="s">
        <v>83</v>
      </c>
      <c r="D651" s="50">
        <f>IF(Gesamtüberblick!V31="","ND",Gesamtüberblick!V31)</f>
        <v>-1.7968484</v>
      </c>
      <c r="E651" s="23" t="s">
        <v>84</v>
      </c>
    </row>
    <row r="652" spans="1:5">
      <c r="A652" s="23" t="s">
        <v>160</v>
      </c>
      <c r="B652" s="51" t="str">
        <f>Gesamtüberblick!$V$7</f>
        <v xml:space="preserve">Energierückgewinnung, </v>
      </c>
      <c r="C652" s="23" t="s">
        <v>90</v>
      </c>
      <c r="D652" s="50">
        <f>IF(Gesamtüberblick!V33="","ND",Gesamtüberblick!V33)</f>
        <v>-7.4591523000000004</v>
      </c>
      <c r="E652" s="23" t="s">
        <v>74</v>
      </c>
    </row>
    <row r="653" spans="1:5">
      <c r="A653" s="23" t="s">
        <v>160</v>
      </c>
      <c r="B653" s="51" t="str">
        <f>Gesamtüberblick!$V$7</f>
        <v xml:space="preserve">Energierückgewinnung, </v>
      </c>
      <c r="C653" s="23" t="s">
        <v>93</v>
      </c>
      <c r="D653" s="50">
        <f>IF(Gesamtüberblick!V34="","ND",Gesamtüberblick!V34)</f>
        <v>-4.3153130000000003E-3</v>
      </c>
      <c r="E653" s="23" t="s">
        <v>74</v>
      </c>
    </row>
    <row r="654" spans="1:5">
      <c r="A654" s="23" t="s">
        <v>160</v>
      </c>
      <c r="B654" s="51" t="str">
        <f>Gesamtüberblick!$V$7</f>
        <v xml:space="preserve">Energierückgewinnung, </v>
      </c>
      <c r="C654" s="23" t="s">
        <v>55</v>
      </c>
      <c r="D654" s="50">
        <f>IF(Gesamtüberblick!V22="","ND",Gesamtüberblick!V22)</f>
        <v>-863.56584999999995</v>
      </c>
      <c r="E654" s="23" t="s">
        <v>48</v>
      </c>
    </row>
    <row r="655" spans="1:5">
      <c r="A655" s="23" t="s">
        <v>160</v>
      </c>
      <c r="B655" s="51" t="str">
        <f>Gesamtüberblick!$V$7</f>
        <v xml:space="preserve">Energierückgewinnung, </v>
      </c>
      <c r="C655" s="23" t="s">
        <v>58</v>
      </c>
      <c r="D655" s="50">
        <f>IF(Gesamtüberblick!V23="","ND",Gesamtüberblick!V23)</f>
        <v>0</v>
      </c>
      <c r="E655" s="23" t="s">
        <v>48</v>
      </c>
    </row>
    <row r="656" spans="1:5">
      <c r="A656" s="23" t="s">
        <v>160</v>
      </c>
      <c r="B656" s="51" t="str">
        <f>Gesamtüberblick!$V$7</f>
        <v xml:space="preserve">Energierückgewinnung, </v>
      </c>
      <c r="C656" s="23" t="s">
        <v>77</v>
      </c>
      <c r="D656" s="50">
        <f>IF(Gesamtüberblick!V29="","ND",Gesamtüberblick!V29)</f>
        <v>0</v>
      </c>
      <c r="E656" s="23" t="s">
        <v>48</v>
      </c>
    </row>
    <row r="657" spans="1:5">
      <c r="A657" s="23" t="s">
        <v>160</v>
      </c>
      <c r="B657" s="51" t="str">
        <f>Gesamtüberblick!$V$7</f>
        <v xml:space="preserve">Energierückgewinnung, </v>
      </c>
      <c r="C657" s="23" t="s">
        <v>35</v>
      </c>
      <c r="D657" s="50">
        <f>IF(Gesamtüberblick!V17="","ND",Gesamtüberblick!V17)</f>
        <v>-0.57151733000000005</v>
      </c>
      <c r="E657" s="23" t="s">
        <v>141</v>
      </c>
    </row>
    <row r="658" spans="1:5">
      <c r="A658" s="23" t="s">
        <v>160</v>
      </c>
      <c r="B658" s="51" t="str">
        <f>Gesamtüberblick!$V$7</f>
        <v xml:space="preserve">Energierückgewinnung, </v>
      </c>
      <c r="C658" s="23" t="s">
        <v>31</v>
      </c>
      <c r="D658" s="50">
        <f>IF(Gesamtüberblick!V16="","ND",Gesamtüberblick!V16)</f>
        <v>-4.9928267999999998E-2</v>
      </c>
      <c r="E658" s="23" t="s">
        <v>142</v>
      </c>
    </row>
    <row r="659" spans="1:5">
      <c r="A659" s="23" t="s">
        <v>160</v>
      </c>
      <c r="B659" s="51" t="str">
        <f>Gesamtüberblick!$V$7</f>
        <v xml:space="preserve">Energierückgewinnung, </v>
      </c>
      <c r="C659" s="23" t="s">
        <v>27</v>
      </c>
      <c r="D659" s="50">
        <f>IF(Gesamtüberblick!V15="","ND",Gesamtüberblick!V15)</f>
        <v>-6.9695633000000003E-3</v>
      </c>
      <c r="E659" s="23" t="s">
        <v>143</v>
      </c>
    </row>
    <row r="660" spans="1:5">
      <c r="A660" s="23" t="s">
        <v>160</v>
      </c>
      <c r="B660" s="51" t="str">
        <f>Gesamtüberblick!$V$7</f>
        <v xml:space="preserve">Energierückgewinnung, </v>
      </c>
      <c r="C660" s="23" t="s">
        <v>105</v>
      </c>
      <c r="D660" s="50">
        <f>IF(Gesamtüberblick!V38="","ND",Gesamtüberblick!V38)</f>
        <v>0</v>
      </c>
      <c r="E660" s="23" t="s">
        <v>48</v>
      </c>
    </row>
    <row r="661" spans="1:5">
      <c r="A661" s="23" t="s">
        <v>160</v>
      </c>
      <c r="B661" s="51" t="str">
        <f>Gesamtüberblick!$V$7</f>
        <v xml:space="preserve">Energierückgewinnung, </v>
      </c>
      <c r="C661" s="23" t="s">
        <v>108</v>
      </c>
      <c r="D661" s="50">
        <f>IF(Gesamtüberblick!V39="","ND",Gesamtüberblick!V39)</f>
        <v>0</v>
      </c>
      <c r="E661" s="23" t="s">
        <v>48</v>
      </c>
    </row>
    <row r="662" spans="1:5">
      <c r="A662" s="23" t="s">
        <v>160</v>
      </c>
      <c r="B662" s="51" t="str">
        <f>Gesamtüberblick!$V$7</f>
        <v xml:space="preserve">Energierückgewinnung, </v>
      </c>
      <c r="C662" s="23" t="s">
        <v>87</v>
      </c>
      <c r="D662" s="50">
        <f>IF(Gesamtüberblick!V32="","ND",Gesamtüberblick!V32)</f>
        <v>-5.8910534000000001E-2</v>
      </c>
      <c r="E662" s="23" t="s">
        <v>74</v>
      </c>
    </row>
    <row r="663" spans="1:5">
      <c r="A663" s="23" t="s">
        <v>160</v>
      </c>
      <c r="B663" s="51" t="str">
        <f>Gesamtüberblick!$V$7</f>
        <v xml:space="preserve">Energierückgewinnung, </v>
      </c>
      <c r="C663" s="23" t="s">
        <v>13</v>
      </c>
      <c r="D663" s="50">
        <f>IF(Gesamtüberblick!V11="","ND",Gesamtüberblick!V11)</f>
        <v>0</v>
      </c>
      <c r="E663" s="23" t="s">
        <v>144</v>
      </c>
    </row>
    <row r="664" spans="1:5">
      <c r="A664" s="23" t="s">
        <v>160</v>
      </c>
      <c r="B664" s="51" t="str">
        <f>Gesamtüberblick!$V$7</f>
        <v xml:space="preserve">Energierückgewinnung, </v>
      </c>
      <c r="C664" s="23" t="s">
        <v>10</v>
      </c>
      <c r="D664" s="50">
        <f>IF(Gesamtüberblick!V10="","ND",Gesamtüberblick!V10)</f>
        <v>-125.38843</v>
      </c>
      <c r="E664" s="23" t="s">
        <v>144</v>
      </c>
    </row>
    <row r="665" spans="1:5">
      <c r="A665" s="23" t="s">
        <v>160</v>
      </c>
      <c r="B665" s="51" t="str">
        <f>Gesamtüberblick!$V$7</f>
        <v xml:space="preserve">Energierückgewinnung, </v>
      </c>
      <c r="C665" s="23" t="s">
        <v>16</v>
      </c>
      <c r="D665" s="50">
        <f>IF(Gesamtüberblick!V12="","ND",Gesamtüberblick!V12)</f>
        <v>-9.0844426000000006E-2</v>
      </c>
      <c r="E665" s="23" t="s">
        <v>144</v>
      </c>
    </row>
    <row r="666" spans="1:5">
      <c r="A666" s="23" t="s">
        <v>160</v>
      </c>
      <c r="B666" s="51" t="str">
        <f>Gesamtüberblick!$V$7</f>
        <v xml:space="preserve">Energierückgewinnung, </v>
      </c>
      <c r="C666" s="23" t="s">
        <v>96</v>
      </c>
      <c r="D666" s="50">
        <f>IF(Gesamtüberblick!V35="","ND",Gesamtüberblick!V35)</f>
        <v>0</v>
      </c>
      <c r="E666" s="23" t="s">
        <v>74</v>
      </c>
    </row>
    <row r="667" spans="1:5">
      <c r="A667" s="23" t="s">
        <v>160</v>
      </c>
      <c r="B667" s="51" t="str">
        <f>Gesamtüberblick!$V$7</f>
        <v xml:space="preserve">Energierückgewinnung, </v>
      </c>
      <c r="C667" s="23" t="s">
        <v>80</v>
      </c>
      <c r="D667" s="50">
        <f>IF(Gesamtüberblick!V30="","ND",Gesamtüberblick!V30)</f>
        <v>0</v>
      </c>
      <c r="E667" s="23" t="s">
        <v>48</v>
      </c>
    </row>
    <row r="668" spans="1:5">
      <c r="A668" s="23" t="s">
        <v>160</v>
      </c>
      <c r="B668" s="51" t="str">
        <f>Gesamtüberblick!$V$7</f>
        <v xml:space="preserve">Energierückgewinnung, </v>
      </c>
      <c r="C668" s="23" t="s">
        <v>64</v>
      </c>
      <c r="D668" s="50">
        <f>IF(Gesamtüberblick!V25="","ND",Gesamtüberblick!V25)</f>
        <v>-2008.5958000000001</v>
      </c>
      <c r="E668" s="23" t="s">
        <v>48</v>
      </c>
    </row>
    <row r="669" spans="1:5">
      <c r="A669" s="23" t="s">
        <v>160</v>
      </c>
      <c r="B669" s="51" t="str">
        <f>Gesamtüberblick!$V$7</f>
        <v xml:space="preserve">Energierückgewinnung, </v>
      </c>
      <c r="C669" s="23" t="s">
        <v>67</v>
      </c>
      <c r="D669" s="50">
        <f>IF(Gesamtüberblick!V26="","ND",Gesamtüberblick!V26)</f>
        <v>0</v>
      </c>
      <c r="E669" s="23" t="s">
        <v>48</v>
      </c>
    </row>
    <row r="670" spans="1:5">
      <c r="A670" s="23" t="s">
        <v>160</v>
      </c>
      <c r="B670" s="51" t="str">
        <f>Gesamtüberblick!$V$7</f>
        <v xml:space="preserve">Energierückgewinnung, </v>
      </c>
      <c r="C670" s="23" t="s">
        <v>47</v>
      </c>
      <c r="D670" s="50">
        <f>IF(Gesamtüberblick!V20="","ND",Gesamtüberblick!V20)</f>
        <v>-2008.5958000000001</v>
      </c>
      <c r="E670" s="23" t="s">
        <v>48</v>
      </c>
    </row>
    <row r="671" spans="1:5">
      <c r="A671" s="23" t="s">
        <v>160</v>
      </c>
      <c r="B671" s="51" t="str">
        <f>Gesamtüberblick!$V$7</f>
        <v xml:space="preserve">Energierückgewinnung, </v>
      </c>
      <c r="C671" s="23" t="s">
        <v>43</v>
      </c>
      <c r="D671" s="50">
        <f>IF(Gesamtüberblick!V19="","ND",Gesamtüberblick!V19)</f>
        <v>-2.1017631E-4</v>
      </c>
      <c r="E671" s="23" t="s">
        <v>145</v>
      </c>
    </row>
    <row r="672" spans="1:5">
      <c r="A672" s="23" t="s">
        <v>160</v>
      </c>
      <c r="B672" s="51" t="str">
        <f>Gesamtüberblick!$V$7</f>
        <v xml:space="preserve">Energierückgewinnung, </v>
      </c>
      <c r="C672" s="23" t="s">
        <v>123</v>
      </c>
      <c r="D672" s="50">
        <f>IF(Gesamtüberblick!V43="","ND",Gesamtüberblick!V43)</f>
        <v>-2.8379970000000001E-7</v>
      </c>
      <c r="E672" s="23" t="s">
        <v>124</v>
      </c>
    </row>
    <row r="673" spans="1:5">
      <c r="A673" s="23" t="s">
        <v>160</v>
      </c>
      <c r="B673" s="51" t="str">
        <f>Gesamtüberblick!$V$7</f>
        <v xml:space="preserve">Energierückgewinnung, </v>
      </c>
      <c r="C673" s="23" t="s">
        <v>127</v>
      </c>
      <c r="D673" s="50">
        <f>IF(Gesamtüberblick!V44="","ND",Gesamtüberblick!V44)</f>
        <v>-4.9591846999999997E-7</v>
      </c>
      <c r="E673" s="23" t="s">
        <v>124</v>
      </c>
    </row>
    <row r="674" spans="1:5">
      <c r="A674" s="23" t="s">
        <v>160</v>
      </c>
      <c r="B674" s="51" t="str">
        <f>Gesamtüberblick!$V$7</f>
        <v xml:space="preserve">Energierückgewinnung, </v>
      </c>
      <c r="C674" s="23" t="s">
        <v>119</v>
      </c>
      <c r="D674" s="50">
        <f>IF(Gesamtüberblick!V42="","ND",Gesamtüberblick!V42)</f>
        <v>-277.12360999999999</v>
      </c>
      <c r="E674" s="23" t="s">
        <v>120</v>
      </c>
    </row>
    <row r="675" spans="1:5">
      <c r="A675" s="23" t="s">
        <v>160</v>
      </c>
      <c r="B675" s="51" t="str">
        <f>Gesamtüberblick!$V$7</f>
        <v xml:space="preserve">Energierückgewinnung, </v>
      </c>
      <c r="C675" s="23" t="s">
        <v>115</v>
      </c>
      <c r="D675" s="50">
        <f>IF(Gesamtüberblick!V41="","ND",Gesamtüberblick!V41)</f>
        <v>-4.7036395000000004</v>
      </c>
      <c r="E675" s="23" t="s">
        <v>146</v>
      </c>
    </row>
    <row r="676" spans="1:5">
      <c r="A676" s="23" t="s">
        <v>160</v>
      </c>
      <c r="B676" s="51" t="str">
        <f>Gesamtüberblick!$V$7</f>
        <v xml:space="preserve">Energierückgewinnung, </v>
      </c>
      <c r="C676" s="23" t="s">
        <v>130</v>
      </c>
      <c r="D676" s="50">
        <f>IF(Gesamtüberblick!V45="","ND",Gesamtüberblick!V45)</f>
        <v>-337.51472999999999</v>
      </c>
      <c r="E676" s="23" t="s">
        <v>131</v>
      </c>
    </row>
    <row r="677" spans="1:5">
      <c r="A677" s="23" t="s">
        <v>160</v>
      </c>
      <c r="B677" s="51" t="str">
        <f>Gesamtüberblick!$V$7</f>
        <v xml:space="preserve">Energierückgewinnung, </v>
      </c>
      <c r="C677" s="23" t="s">
        <v>111</v>
      </c>
      <c r="D677" s="50">
        <f>IF(Gesamtüberblick!V40="","ND",Gesamtüberblick!V40)</f>
        <v>-1.0395932000000001E-6</v>
      </c>
      <c r="E677" s="23" t="s">
        <v>147</v>
      </c>
    </row>
    <row r="678" spans="1:5">
      <c r="A678" s="23" t="s">
        <v>160</v>
      </c>
      <c r="B678" s="51" t="str">
        <f>Gesamtüberblick!$V$7</f>
        <v xml:space="preserve">Energierückgewinnung, </v>
      </c>
      <c r="C678" s="23" t="s">
        <v>102</v>
      </c>
      <c r="D678" s="50">
        <f>IF(Gesamtüberblick!V37="","ND",Gesamtüberblick!V37)</f>
        <v>0</v>
      </c>
      <c r="E678" s="23" t="s">
        <v>74</v>
      </c>
    </row>
    <row r="679" spans="1:5">
      <c r="A679" s="23" t="s">
        <v>160</v>
      </c>
      <c r="B679" s="51" t="str">
        <f>Gesamtüberblick!$V$7</f>
        <v xml:space="preserve">Energierückgewinnung, </v>
      </c>
      <c r="C679" s="23" t="s">
        <v>99</v>
      </c>
      <c r="D679" s="50">
        <f>IF(Gesamtüberblick!V36="","ND",Gesamtüberblick!V36)</f>
        <v>0</v>
      </c>
      <c r="E679" s="23" t="s">
        <v>74</v>
      </c>
    </row>
    <row r="680" spans="1:5">
      <c r="A680" s="23" t="s">
        <v>160</v>
      </c>
      <c r="B680" s="51" t="str">
        <f>Gesamtüberblick!$V$7</f>
        <v xml:space="preserve">Energierückgewinnung, </v>
      </c>
      <c r="C680" s="23" t="s">
        <v>23</v>
      </c>
      <c r="D680" s="50">
        <f>IF(Gesamtüberblick!V14="","ND",Gesamtüberblick!V14)</f>
        <v>-0.22108765</v>
      </c>
      <c r="E680" s="23" t="s">
        <v>148</v>
      </c>
    </row>
    <row r="681" spans="1:5">
      <c r="A681" s="23" t="s">
        <v>160</v>
      </c>
      <c r="B681" s="51" t="str">
        <f>Gesamtüberblick!$V$7</f>
        <v xml:space="preserve">Energierückgewinnung, </v>
      </c>
      <c r="C681" s="23" t="s">
        <v>51</v>
      </c>
      <c r="D681" s="50">
        <f>IF(Gesamtüberblick!V21="","ND",Gesamtüberblick!V21)</f>
        <v>-17.445402999999999</v>
      </c>
      <c r="E681" s="23" t="s">
        <v>149</v>
      </c>
    </row>
    <row r="682" spans="1:5">
      <c r="A682" s="23" t="s">
        <v>160</v>
      </c>
      <c r="B682" s="51" t="str">
        <f>Gesamtüberblick!$AA$7</f>
        <v>Recycling</v>
      </c>
      <c r="C682" s="23" t="s">
        <v>19</v>
      </c>
      <c r="D682" s="50">
        <f>IF(Gesamtüberblick!AC13="","ND",Gesamtüberblick!AC13)</f>
        <v>-3.2864055000000005E-7</v>
      </c>
      <c r="E682" s="23" t="s">
        <v>139</v>
      </c>
    </row>
    <row r="683" spans="1:5">
      <c r="A683" s="23" t="s">
        <v>160</v>
      </c>
      <c r="B683" s="51" t="str">
        <f>Gesamtüberblick!$AA$7</f>
        <v>Recycling</v>
      </c>
      <c r="C683" s="23" t="s">
        <v>39</v>
      </c>
      <c r="D683" s="50">
        <f>IF(Gesamtüberblick!AC18="","ND",Gesamtüberblick!AC18)</f>
        <v>-0.1349862386</v>
      </c>
      <c r="E683" s="23" t="s">
        <v>140</v>
      </c>
    </row>
    <row r="684" spans="1:5">
      <c r="A684" s="23" t="s">
        <v>160</v>
      </c>
      <c r="B684" s="51" t="str">
        <f>Gesamtüberblick!$AA$7</f>
        <v>Recycling</v>
      </c>
      <c r="C684" s="23" t="s">
        <v>73</v>
      </c>
      <c r="D684" s="50">
        <f>IF(Gesamtüberblick!AC28="","ND",Gesamtüberblick!AC28)</f>
        <v>0</v>
      </c>
      <c r="E684" s="23" t="s">
        <v>74</v>
      </c>
    </row>
    <row r="685" spans="1:5">
      <c r="A685" s="23" t="s">
        <v>160</v>
      </c>
      <c r="B685" s="51" t="str">
        <f>Gesamtüberblick!$AA$7</f>
        <v>Recycling</v>
      </c>
      <c r="C685" s="23" t="s">
        <v>83</v>
      </c>
      <c r="D685" s="50">
        <f>IF(Gesamtüberblick!AC31="","ND",Gesamtüberblick!AC31)</f>
        <v>-0.54355690700000003</v>
      </c>
      <c r="E685" s="23" t="s">
        <v>84</v>
      </c>
    </row>
    <row r="686" spans="1:5">
      <c r="A686" s="23" t="s">
        <v>160</v>
      </c>
      <c r="B686" s="51" t="str">
        <f>Gesamtüberblick!$AA$7</f>
        <v>Recycling</v>
      </c>
      <c r="C686" s="23" t="s">
        <v>90</v>
      </c>
      <c r="D686" s="50">
        <f>IF(Gesamtüberblick!AC33="","ND",Gesamtüberblick!AC33)</f>
        <v>-2.9597250640000001</v>
      </c>
      <c r="E686" s="23" t="s">
        <v>74</v>
      </c>
    </row>
    <row r="687" spans="1:5">
      <c r="A687" s="23" t="s">
        <v>160</v>
      </c>
      <c r="B687" s="51" t="str">
        <f>Gesamtüberblick!$AA$7</f>
        <v>Recycling</v>
      </c>
      <c r="C687" s="23" t="s">
        <v>93</v>
      </c>
      <c r="D687" s="50">
        <f>IF(Gesamtüberblick!AC34="","ND",Gesamtüberblick!AC34)</f>
        <v>-1.4389969289999999E-3</v>
      </c>
      <c r="E687" s="23" t="s">
        <v>74</v>
      </c>
    </row>
    <row r="688" spans="1:5">
      <c r="A688" s="23" t="s">
        <v>160</v>
      </c>
      <c r="B688" s="51" t="str">
        <f>Gesamtüberblick!$AA$7</f>
        <v>Recycling</v>
      </c>
      <c r="C688" s="23" t="s">
        <v>55</v>
      </c>
      <c r="D688" s="50">
        <f>IF(Gesamtüberblick!AC22="","ND",Gesamtüberblick!AC22)</f>
        <v>-2499.3014329999996</v>
      </c>
      <c r="E688" s="23" t="s">
        <v>48</v>
      </c>
    </row>
    <row r="689" spans="1:5">
      <c r="A689" s="23" t="s">
        <v>160</v>
      </c>
      <c r="B689" s="51" t="str">
        <f>Gesamtüberblick!$AA$7</f>
        <v>Recycling</v>
      </c>
      <c r="C689" s="23" t="s">
        <v>58</v>
      </c>
      <c r="D689" s="50">
        <f>IF(Gesamtüberblick!AC23="","ND",Gesamtüberblick!AC23)</f>
        <v>0</v>
      </c>
      <c r="E689" s="23" t="s">
        <v>48</v>
      </c>
    </row>
    <row r="690" spans="1:5">
      <c r="A690" s="23" t="s">
        <v>160</v>
      </c>
      <c r="B690" s="51" t="str">
        <f>Gesamtüberblick!$AA$7</f>
        <v>Recycling</v>
      </c>
      <c r="C690" s="23" t="s">
        <v>77</v>
      </c>
      <c r="D690" s="50">
        <f>IF(Gesamtüberblick!AC29="","ND",Gesamtüberblick!AC29)</f>
        <v>0</v>
      </c>
      <c r="E690" s="23" t="s">
        <v>48</v>
      </c>
    </row>
    <row r="691" spans="1:5">
      <c r="A691" s="23" t="s">
        <v>160</v>
      </c>
      <c r="B691" s="51" t="str">
        <f>Gesamtüberblick!$AA$7</f>
        <v>Recycling</v>
      </c>
      <c r="C691" s="23" t="s">
        <v>35</v>
      </c>
      <c r="D691" s="50">
        <f>IF(Gesamtüberblick!AC17="","ND",Gesamtüberblick!AC17)</f>
        <v>-0.37272932659999997</v>
      </c>
      <c r="E691" s="23" t="s">
        <v>141</v>
      </c>
    </row>
    <row r="692" spans="1:5">
      <c r="A692" s="23" t="s">
        <v>160</v>
      </c>
      <c r="B692" s="51" t="str">
        <f>Gesamtüberblick!$AA$7</f>
        <v>Recycling</v>
      </c>
      <c r="C692" s="23" t="s">
        <v>31</v>
      </c>
      <c r="D692" s="50">
        <f>IF(Gesamtüberblick!AC16="","ND",Gesamtüberblick!AC16)</f>
        <v>-3.2243883930000002E-2</v>
      </c>
      <c r="E692" s="23" t="s">
        <v>142</v>
      </c>
    </row>
    <row r="693" spans="1:5">
      <c r="A693" s="23" t="s">
        <v>160</v>
      </c>
      <c r="B693" s="51" t="str">
        <f>Gesamtüberblick!$AA$7</f>
        <v>Recycling</v>
      </c>
      <c r="C693" s="23" t="s">
        <v>27</v>
      </c>
      <c r="D693" s="50">
        <f>IF(Gesamtüberblick!AC15="","ND",Gesamtüberblick!AC15)</f>
        <v>-3.1674417029999998E-3</v>
      </c>
      <c r="E693" s="23" t="s">
        <v>143</v>
      </c>
    </row>
    <row r="694" spans="1:5">
      <c r="A694" s="23" t="s">
        <v>160</v>
      </c>
      <c r="B694" s="51" t="str">
        <f>Gesamtüberblick!$AA$7</f>
        <v>Recycling</v>
      </c>
      <c r="C694" s="23" t="s">
        <v>105</v>
      </c>
      <c r="D694" s="50">
        <f>IF(Gesamtüberblick!AC38="","ND",Gesamtüberblick!AC38)</f>
        <v>0</v>
      </c>
      <c r="E694" s="23" t="s">
        <v>48</v>
      </c>
    </row>
    <row r="695" spans="1:5">
      <c r="A695" s="23" t="s">
        <v>160</v>
      </c>
      <c r="B695" s="51" t="str">
        <f>Gesamtüberblick!$AA$7</f>
        <v>Recycling</v>
      </c>
      <c r="C695" s="23" t="s">
        <v>108</v>
      </c>
      <c r="D695" s="50">
        <f>IF(Gesamtüberblick!AC39="","ND",Gesamtüberblick!AC39)</f>
        <v>0</v>
      </c>
      <c r="E695" s="23" t="s">
        <v>48</v>
      </c>
    </row>
    <row r="696" spans="1:5">
      <c r="A696" s="23" t="s">
        <v>160</v>
      </c>
      <c r="B696" s="51" t="str">
        <f>Gesamtüberblick!$AA$7</f>
        <v>Recycling</v>
      </c>
      <c r="C696" s="23" t="s">
        <v>87</v>
      </c>
      <c r="D696" s="50">
        <f>IF(Gesamtüberblick!AC32="","ND",Gesamtüberblick!AC32)</f>
        <v>-6.6545798910000009E-2</v>
      </c>
      <c r="E696" s="23" t="s">
        <v>74</v>
      </c>
    </row>
    <row r="697" spans="1:5">
      <c r="A697" s="23" t="s">
        <v>160</v>
      </c>
      <c r="B697" s="51" t="str">
        <f>Gesamtüberblick!$AA$7</f>
        <v>Recycling</v>
      </c>
      <c r="C697" s="23" t="s">
        <v>13</v>
      </c>
      <c r="D697" s="50">
        <f>IF(Gesamtüberblick!AC11="","ND",Gesamtüberblick!AC11)</f>
        <v>0</v>
      </c>
      <c r="E697" s="23" t="s">
        <v>144</v>
      </c>
    </row>
    <row r="698" spans="1:5">
      <c r="A698" s="23" t="s">
        <v>160</v>
      </c>
      <c r="B698" s="51" t="str">
        <f>Gesamtüberblick!$AA$7</f>
        <v>Recycling</v>
      </c>
      <c r="C698" s="23" t="s">
        <v>10</v>
      </c>
      <c r="D698" s="50">
        <f>IF(Gesamtüberblick!AC10="","ND",Gesamtüberblick!AC10)</f>
        <v>-13.588531329999999</v>
      </c>
      <c r="E698" s="23" t="s">
        <v>144</v>
      </c>
    </row>
    <row r="699" spans="1:5">
      <c r="A699" s="23" t="s">
        <v>160</v>
      </c>
      <c r="B699" s="51" t="str">
        <f>Gesamtüberblick!$AA$7</f>
        <v>Recycling</v>
      </c>
      <c r="C699" s="23" t="s">
        <v>16</v>
      </c>
      <c r="D699" s="50">
        <f>IF(Gesamtüberblick!AC12="","ND",Gesamtüberblick!AC12)</f>
        <v>-0.16439357869000001</v>
      </c>
      <c r="E699" s="23" t="s">
        <v>144</v>
      </c>
    </row>
    <row r="700" spans="1:5">
      <c r="A700" s="23" t="s">
        <v>160</v>
      </c>
      <c r="B700" s="51" t="str">
        <f>Gesamtüberblick!$AA$7</f>
        <v>Recycling</v>
      </c>
      <c r="C700" s="23" t="s">
        <v>96</v>
      </c>
      <c r="D700" s="50">
        <f>IF(Gesamtüberblick!AC35="","ND",Gesamtüberblick!AC35)</f>
        <v>0</v>
      </c>
      <c r="E700" s="23" t="s">
        <v>74</v>
      </c>
    </row>
    <row r="701" spans="1:5">
      <c r="A701" s="23" t="s">
        <v>160</v>
      </c>
      <c r="B701" s="51" t="str">
        <f>Gesamtüberblick!$AA$7</f>
        <v>Recycling</v>
      </c>
      <c r="C701" s="23" t="s">
        <v>80</v>
      </c>
      <c r="D701" s="50">
        <f>IF(Gesamtüberblick!AC30="","ND",Gesamtüberblick!AC30)</f>
        <v>0</v>
      </c>
      <c r="E701" s="23" t="s">
        <v>48</v>
      </c>
    </row>
    <row r="702" spans="1:5">
      <c r="A702" s="23" t="s">
        <v>160</v>
      </c>
      <c r="B702" s="51" t="str">
        <f>Gesamtüberblick!$AA$7</f>
        <v>Recycling</v>
      </c>
      <c r="C702" s="23" t="s">
        <v>64</v>
      </c>
      <c r="D702" s="50">
        <f>IF(Gesamtüberblick!AC25="","ND",Gesamtüberblick!AC25)</f>
        <v>-299.96784300000002</v>
      </c>
      <c r="E702" s="23" t="s">
        <v>48</v>
      </c>
    </row>
    <row r="703" spans="1:5">
      <c r="A703" s="23" t="s">
        <v>160</v>
      </c>
      <c r="B703" s="51" t="str">
        <f>Gesamtüberblick!$AA$7</f>
        <v>Recycling</v>
      </c>
      <c r="C703" s="23" t="s">
        <v>67</v>
      </c>
      <c r="D703" s="50">
        <f>IF(Gesamtüberblick!AC26="","ND",Gesamtüberblick!AC26)</f>
        <v>0</v>
      </c>
      <c r="E703" s="23" t="s">
        <v>48</v>
      </c>
    </row>
    <row r="704" spans="1:5">
      <c r="A704" s="23" t="s">
        <v>160</v>
      </c>
      <c r="B704" s="51" t="str">
        <f>Gesamtüberblick!$AA$7</f>
        <v>Recycling</v>
      </c>
      <c r="C704" s="23" t="s">
        <v>47</v>
      </c>
      <c r="D704" s="50">
        <f>IF(Gesamtüberblick!AC20="","ND",Gesamtüberblick!AC20)</f>
        <v>-299.96784300000002</v>
      </c>
      <c r="E704" s="23" t="s">
        <v>48</v>
      </c>
    </row>
    <row r="705" spans="1:5">
      <c r="A705" s="23" t="s">
        <v>160</v>
      </c>
      <c r="B705" s="51" t="str">
        <f>Gesamtüberblick!$AA$7</f>
        <v>Recycling</v>
      </c>
      <c r="C705" s="23" t="s">
        <v>43</v>
      </c>
      <c r="D705" s="50">
        <f>IF(Gesamtüberblick!AC19="","ND",Gesamtüberblick!AC19)</f>
        <v>-9.2897137799999996E-5</v>
      </c>
      <c r="E705" s="23" t="s">
        <v>145</v>
      </c>
    </row>
    <row r="706" spans="1:5">
      <c r="A706" s="23" t="s">
        <v>160</v>
      </c>
      <c r="B706" s="51" t="str">
        <f>Gesamtüberblick!$AA$7</f>
        <v>Recycling</v>
      </c>
      <c r="C706" s="23" t="s">
        <v>123</v>
      </c>
      <c r="D706" s="50">
        <f>IF(Gesamtüberblick!AC43="","ND",Gesamtüberblick!AC43)</f>
        <v>-2.239971629E-7</v>
      </c>
      <c r="E706" s="23" t="s">
        <v>124</v>
      </c>
    </row>
    <row r="707" spans="1:5">
      <c r="A707" s="23" t="s">
        <v>160</v>
      </c>
      <c r="B707" s="51" t="str">
        <f>Gesamtüberblick!$AA$7</f>
        <v>Recycling</v>
      </c>
      <c r="C707" s="23" t="s">
        <v>127</v>
      </c>
      <c r="D707" s="50">
        <f>IF(Gesamtüberblick!AC44="","ND",Gesamtüberblick!AC44)</f>
        <v>-2.7305372340000001E-7</v>
      </c>
      <c r="E707" s="23" t="s">
        <v>124</v>
      </c>
    </row>
    <row r="708" spans="1:5">
      <c r="A708" s="23" t="s">
        <v>160</v>
      </c>
      <c r="B708" s="51" t="str">
        <f>Gesamtüberblick!$AA$7</f>
        <v>Recycling</v>
      </c>
      <c r="C708" s="23" t="s">
        <v>119</v>
      </c>
      <c r="D708" s="50">
        <f>IF(Gesamtüberblick!AC42="","ND",Gesamtüberblick!AC42)</f>
        <v>-142.17560154</v>
      </c>
      <c r="E708" s="23" t="s">
        <v>120</v>
      </c>
    </row>
    <row r="709" spans="1:5">
      <c r="A709" s="23" t="s">
        <v>160</v>
      </c>
      <c r="B709" s="51" t="str">
        <f>Gesamtüberblick!$AA$7</f>
        <v>Recycling</v>
      </c>
      <c r="C709" s="23" t="s">
        <v>115</v>
      </c>
      <c r="D709" s="50">
        <f>IF(Gesamtüberblick!AC41="","ND",Gesamtüberblick!AC41)</f>
        <v>-1.7912935940000001</v>
      </c>
      <c r="E709" s="23" t="s">
        <v>146</v>
      </c>
    </row>
    <row r="710" spans="1:5">
      <c r="A710" s="23" t="s">
        <v>160</v>
      </c>
      <c r="B710" s="51" t="str">
        <f>Gesamtüberblick!$AA$7</f>
        <v>Recycling</v>
      </c>
      <c r="C710" s="23" t="s">
        <v>130</v>
      </c>
      <c r="D710" s="50">
        <f>IF(Gesamtüberblick!AC45="","ND",Gesamtüberblick!AC45)</f>
        <v>-15899.820474800001</v>
      </c>
      <c r="E710" s="23" t="s">
        <v>131</v>
      </c>
    </row>
    <row r="711" spans="1:5">
      <c r="A711" s="23" t="s">
        <v>160</v>
      </c>
      <c r="B711" s="51" t="str">
        <f>Gesamtüberblick!$AA$7</f>
        <v>Recycling</v>
      </c>
      <c r="C711" s="23" t="s">
        <v>111</v>
      </c>
      <c r="D711" s="50">
        <f>IF(Gesamtüberblick!AC40="","ND",Gesamtüberblick!AC40)</f>
        <v>-5.8606905350999996E-6</v>
      </c>
      <c r="E711" s="23" t="s">
        <v>147</v>
      </c>
    </row>
    <row r="712" spans="1:5">
      <c r="A712" s="23" t="s">
        <v>160</v>
      </c>
      <c r="B712" s="51" t="str">
        <f>Gesamtüberblick!$AA$7</f>
        <v>Recycling</v>
      </c>
      <c r="C712" s="23" t="s">
        <v>102</v>
      </c>
      <c r="D712" s="50">
        <f>IF(Gesamtüberblick!AC37="","ND",Gesamtüberblick!AC37)</f>
        <v>0</v>
      </c>
      <c r="E712" s="23" t="s">
        <v>74</v>
      </c>
    </row>
    <row r="713" spans="1:5">
      <c r="A713" s="23" t="s">
        <v>160</v>
      </c>
      <c r="B713" s="51" t="str">
        <f>Gesamtüberblick!$AA$7</f>
        <v>Recycling</v>
      </c>
      <c r="C713" s="23" t="s">
        <v>99</v>
      </c>
      <c r="D713" s="50">
        <f>IF(Gesamtüberblick!AC36="","ND",Gesamtüberblick!AC36)</f>
        <v>0</v>
      </c>
      <c r="E713" s="23" t="s">
        <v>74</v>
      </c>
    </row>
    <row r="714" spans="1:5">
      <c r="A714" s="23" t="s">
        <v>160</v>
      </c>
      <c r="B714" s="51" t="str">
        <f>Gesamtüberblick!$AA$7</f>
        <v>Recycling</v>
      </c>
      <c r="C714" s="23" t="s">
        <v>23</v>
      </c>
      <c r="D714" s="50">
        <f>IF(Gesamtüberblick!AC14="","ND",Gesamtüberblick!AC14)</f>
        <v>-0.11567053940000001</v>
      </c>
      <c r="E714" s="23" t="s">
        <v>148</v>
      </c>
    </row>
    <row r="715" spans="1:5">
      <c r="A715" s="23" t="s">
        <v>160</v>
      </c>
      <c r="B715" s="51" t="str">
        <f>Gesamtüberblick!$AA$7</f>
        <v>Recycling</v>
      </c>
      <c r="C715" s="23" t="s">
        <v>51</v>
      </c>
      <c r="D715" s="50">
        <f>IF(Gesamtüberblick!AC21="","ND",Gesamtüberblick!AC21)</f>
        <v>-17.882963612000001</v>
      </c>
      <c r="E715" s="23" t="s">
        <v>149</v>
      </c>
    </row>
    <row r="716" spans="1:5">
      <c r="A716" s="23" t="s">
        <v>160</v>
      </c>
      <c r="B716" s="51" t="str">
        <f>Gesamtüberblick!$AJ$7</f>
        <v>Wiederverwendung</v>
      </c>
      <c r="C716" s="23" t="s">
        <v>19</v>
      </c>
      <c r="D716" s="50">
        <f>IF(Gesamtüberblick!AJ13="","ND",Gesamtüberblick!AJ13)</f>
        <v>-1.2062552999999998E-6</v>
      </c>
      <c r="E716" s="23" t="s">
        <v>139</v>
      </c>
    </row>
    <row r="717" spans="1:5">
      <c r="A717" s="23" t="s">
        <v>160</v>
      </c>
      <c r="B717" s="51" t="str">
        <f>Gesamtüberblick!$AJ$7</f>
        <v>Wiederverwendung</v>
      </c>
      <c r="C717" s="23" t="s">
        <v>39</v>
      </c>
      <c r="D717" s="50">
        <f>IF(Gesamtüberblick!AJ18="","ND",Gesamtüberblick!AJ18)</f>
        <v>-0.40584028859999999</v>
      </c>
      <c r="E717" s="23" t="s">
        <v>140</v>
      </c>
    </row>
    <row r="718" spans="1:5">
      <c r="A718" s="23" t="s">
        <v>160</v>
      </c>
      <c r="B718" s="51" t="str">
        <f>Gesamtüberblick!$AJ$7</f>
        <v>Wiederverwendung</v>
      </c>
      <c r="C718" s="23" t="s">
        <v>73</v>
      </c>
      <c r="D718" s="50">
        <f>IF(Gesamtüberblick!AJ28="","ND",Gesamtüberblick!AJ28)</f>
        <v>0</v>
      </c>
      <c r="E718" s="23" t="s">
        <v>74</v>
      </c>
    </row>
    <row r="719" spans="1:5">
      <c r="A719" s="23" t="s">
        <v>160</v>
      </c>
      <c r="B719" s="51" t="str">
        <f>Gesamtüberblick!$AJ$7</f>
        <v>Wiederverwendung</v>
      </c>
      <c r="C719" s="23" t="s">
        <v>83</v>
      </c>
      <c r="D719" s="50">
        <f>IF(Gesamtüberblick!AJ31="","ND",Gesamtüberblick!AJ31)</f>
        <v>-2.813543487</v>
      </c>
      <c r="E719" s="23" t="s">
        <v>84</v>
      </c>
    </row>
    <row r="720" spans="1:5">
      <c r="A720" s="23" t="s">
        <v>160</v>
      </c>
      <c r="B720" s="51" t="str">
        <f>Gesamtüberblick!$AJ$7</f>
        <v>Wiederverwendung</v>
      </c>
      <c r="C720" s="23" t="s">
        <v>90</v>
      </c>
      <c r="D720" s="50">
        <f>IF(Gesamtüberblick!AJ33="","ND",Gesamtüberblick!AJ33)</f>
        <v>-10.705798364</v>
      </c>
      <c r="E720" s="23" t="s">
        <v>74</v>
      </c>
    </row>
    <row r="721" spans="1:5">
      <c r="A721" s="23" t="s">
        <v>160</v>
      </c>
      <c r="B721" s="51" t="str">
        <f>Gesamtüberblick!$AJ$7</f>
        <v>Wiederverwendung</v>
      </c>
      <c r="C721" s="23" t="s">
        <v>93</v>
      </c>
      <c r="D721" s="50">
        <f>IF(Gesamtüberblick!AJ34="","ND",Gesamtüberblick!AJ34)</f>
        <v>-1.0084692729E-2</v>
      </c>
      <c r="E721" s="23" t="s">
        <v>74</v>
      </c>
    </row>
    <row r="722" spans="1:5">
      <c r="A722" s="23" t="s">
        <v>160</v>
      </c>
      <c r="B722" s="51" t="str">
        <f>Gesamtüberblick!$AJ$7</f>
        <v>Wiederverwendung</v>
      </c>
      <c r="C722" s="23" t="s">
        <v>55</v>
      </c>
      <c r="D722" s="50">
        <f>IF(Gesamtüberblick!AJ22="","ND",Gesamtüberblick!AJ22)</f>
        <v>-840.128963</v>
      </c>
      <c r="E722" s="23" t="s">
        <v>48</v>
      </c>
    </row>
    <row r="723" spans="1:5">
      <c r="A723" s="23" t="s">
        <v>160</v>
      </c>
      <c r="B723" s="51" t="str">
        <f>Gesamtüberblick!$AJ$7</f>
        <v>Wiederverwendung</v>
      </c>
      <c r="C723" s="23" t="s">
        <v>58</v>
      </c>
      <c r="D723" s="50">
        <f>IF(Gesamtüberblick!AJ23="","ND",Gesamtüberblick!AJ23)</f>
        <v>0</v>
      </c>
      <c r="E723" s="23" t="s">
        <v>48</v>
      </c>
    </row>
    <row r="724" spans="1:5">
      <c r="A724" s="23" t="s">
        <v>160</v>
      </c>
      <c r="B724" s="51" t="str">
        <f>Gesamtüberblick!$AJ$7</f>
        <v>Wiederverwendung</v>
      </c>
      <c r="C724" s="23" t="s">
        <v>77</v>
      </c>
      <c r="D724" s="50">
        <f>IF(Gesamtüberblick!AJ29="","ND",Gesamtüberblick!AJ29)</f>
        <v>0</v>
      </c>
      <c r="E724" s="23" t="s">
        <v>48</v>
      </c>
    </row>
    <row r="725" spans="1:5">
      <c r="A725" s="23" t="s">
        <v>160</v>
      </c>
      <c r="B725" s="51" t="str">
        <f>Gesamtüberblick!$AJ$7</f>
        <v>Wiederverwendung</v>
      </c>
      <c r="C725" s="23" t="s">
        <v>35</v>
      </c>
      <c r="D725" s="50">
        <f>IF(Gesamtüberblick!AJ17="","ND",Gesamtüberblick!AJ17)</f>
        <v>-0.67411196659999995</v>
      </c>
      <c r="E725" s="23" t="s">
        <v>141</v>
      </c>
    </row>
    <row r="726" spans="1:5">
      <c r="A726" s="23" t="s">
        <v>160</v>
      </c>
      <c r="B726" s="51" t="str">
        <f>Gesamtüberblick!$AJ$7</f>
        <v>Wiederverwendung</v>
      </c>
      <c r="C726" s="23" t="s">
        <v>31</v>
      </c>
      <c r="D726" s="50">
        <f>IF(Gesamtüberblick!AJ16="","ND",Gesamtüberblick!AJ16)</f>
        <v>-6.1836444930000005E-2</v>
      </c>
      <c r="E726" s="23" t="s">
        <v>142</v>
      </c>
    </row>
    <row r="727" spans="1:5">
      <c r="A727" s="23" t="s">
        <v>160</v>
      </c>
      <c r="B727" s="51" t="str">
        <f>Gesamtüberblick!$AJ$7</f>
        <v>Wiederverwendung</v>
      </c>
      <c r="C727" s="23" t="s">
        <v>27</v>
      </c>
      <c r="D727" s="50">
        <f>IF(Gesamtüberblick!AJ15="","ND",Gesamtüberblick!AJ15)</f>
        <v>-1.2283099903E-2</v>
      </c>
      <c r="E727" s="23" t="s">
        <v>143</v>
      </c>
    </row>
    <row r="728" spans="1:5">
      <c r="A728" s="23" t="s">
        <v>160</v>
      </c>
      <c r="B728" s="51" t="str">
        <f>Gesamtüberblick!$AJ$7</f>
        <v>Wiederverwendung</v>
      </c>
      <c r="C728" s="23" t="s">
        <v>105</v>
      </c>
      <c r="D728" s="50">
        <f>IF(Gesamtüberblick!AJ38="","ND",Gesamtüberblick!AJ38)</f>
        <v>-7.0478252000000001</v>
      </c>
      <c r="E728" s="23" t="s">
        <v>48</v>
      </c>
    </row>
    <row r="729" spans="1:5">
      <c r="A729" s="23" t="s">
        <v>160</v>
      </c>
      <c r="B729" s="51" t="str">
        <f>Gesamtüberblick!$AJ$7</f>
        <v>Wiederverwendung</v>
      </c>
      <c r="C729" s="23" t="s">
        <v>108</v>
      </c>
      <c r="D729" s="50">
        <f>IF(Gesamtüberblick!AJ39="","ND",Gesamtüberblick!AJ39)</f>
        <v>-4.2126090999999999</v>
      </c>
      <c r="E729" s="23" t="s">
        <v>48</v>
      </c>
    </row>
    <row r="730" spans="1:5">
      <c r="A730" s="23" t="s">
        <v>160</v>
      </c>
      <c r="B730" s="51" t="str">
        <f>Gesamtüberblick!$AJ$7</f>
        <v>Wiederverwendung</v>
      </c>
      <c r="C730" s="23" t="s">
        <v>87</v>
      </c>
      <c r="D730" s="50">
        <f>IF(Gesamtüberblick!AJ32="","ND",Gesamtüberblick!AJ32)</f>
        <v>-0.46658721191000002</v>
      </c>
      <c r="E730" s="23" t="s">
        <v>74</v>
      </c>
    </row>
    <row r="731" spans="1:5">
      <c r="A731" s="23" t="s">
        <v>160</v>
      </c>
      <c r="B731" s="51" t="str">
        <f>Gesamtüberblick!$AJ$7</f>
        <v>Wiederverwendung</v>
      </c>
      <c r="C731" s="23" t="s">
        <v>13</v>
      </c>
      <c r="D731" s="50">
        <f>IF(Gesamtüberblick!AJ11="","ND",Gesamtüberblick!AJ11)</f>
        <v>0</v>
      </c>
      <c r="E731" s="23" t="s">
        <v>144</v>
      </c>
    </row>
    <row r="732" spans="1:5">
      <c r="A732" s="23" t="s">
        <v>160</v>
      </c>
      <c r="B732" s="51" t="str">
        <f>Gesamtüberblick!$AJ$7</f>
        <v>Wiederverwendung</v>
      </c>
      <c r="C732" s="23" t="s">
        <v>10</v>
      </c>
      <c r="D732" s="50">
        <f>IF(Gesamtüberblick!AJ10="","ND",Gesamtüberblick!AJ10)</f>
        <v>-47.637274329999997</v>
      </c>
      <c r="E732" s="23" t="s">
        <v>144</v>
      </c>
    </row>
    <row r="733" spans="1:5">
      <c r="A733" s="23" t="s">
        <v>160</v>
      </c>
      <c r="B733" s="51" t="str">
        <f>Gesamtüberblick!$AJ$7</f>
        <v>Wiederverwendung</v>
      </c>
      <c r="C733" s="23" t="s">
        <v>16</v>
      </c>
      <c r="D733" s="50">
        <f>IF(Gesamtüberblick!AJ12="","ND",Gesamtüberblick!AJ12)</f>
        <v>-0.83644082869000003</v>
      </c>
      <c r="E733" s="23" t="s">
        <v>144</v>
      </c>
    </row>
    <row r="734" spans="1:5">
      <c r="A734" s="23" t="s">
        <v>160</v>
      </c>
      <c r="B734" s="51" t="str">
        <f>Gesamtüberblick!$AJ$7</f>
        <v>Wiederverwendung</v>
      </c>
      <c r="C734" s="23" t="s">
        <v>96</v>
      </c>
      <c r="D734" s="50">
        <f>IF(Gesamtüberblick!AJ35="","ND",Gesamtüberblick!AJ35)</f>
        <v>0</v>
      </c>
      <c r="E734" s="23" t="s">
        <v>74</v>
      </c>
    </row>
    <row r="735" spans="1:5">
      <c r="A735" s="23" t="s">
        <v>160</v>
      </c>
      <c r="B735" s="51" t="str">
        <f>Gesamtüberblick!$AJ$7</f>
        <v>Wiederverwendung</v>
      </c>
      <c r="C735" s="23" t="s">
        <v>80</v>
      </c>
      <c r="D735" s="50">
        <f>IF(Gesamtüberblick!AJ30="","ND",Gesamtüberblick!AJ30)</f>
        <v>0</v>
      </c>
      <c r="E735" s="23" t="s">
        <v>48</v>
      </c>
    </row>
    <row r="736" spans="1:5">
      <c r="A736" s="23" t="s">
        <v>160</v>
      </c>
      <c r="B736" s="51" t="str">
        <f>Gesamtüberblick!$AJ$7</f>
        <v>Wiederverwendung</v>
      </c>
      <c r="C736" s="23" t="s">
        <v>64</v>
      </c>
      <c r="D736" s="50">
        <f>IF(Gesamtüberblick!AJ25="","ND",Gesamtüberblick!AJ25)</f>
        <v>-763.0515630000001</v>
      </c>
      <c r="E736" s="23" t="s">
        <v>48</v>
      </c>
    </row>
    <row r="737" spans="1:5">
      <c r="A737" s="23" t="s">
        <v>160</v>
      </c>
      <c r="B737" s="51" t="str">
        <f>Gesamtüberblick!$AJ$7</f>
        <v>Wiederverwendung</v>
      </c>
      <c r="C737" s="23" t="s">
        <v>67</v>
      </c>
      <c r="D737" s="50">
        <f>IF(Gesamtüberblick!AJ26="","ND",Gesamtüberblick!AJ26)</f>
        <v>0</v>
      </c>
      <c r="E737" s="23" t="s">
        <v>48</v>
      </c>
    </row>
    <row r="738" spans="1:5">
      <c r="A738" s="23" t="s">
        <v>160</v>
      </c>
      <c r="B738" s="51" t="str">
        <f>Gesamtüberblick!$AJ$7</f>
        <v>Wiederverwendung</v>
      </c>
      <c r="C738" s="23" t="s">
        <v>47</v>
      </c>
      <c r="D738" s="50">
        <f>IF(Gesamtüberblick!AJ20="","ND",Gesamtüberblick!AJ20)</f>
        <v>-455.92983299999997</v>
      </c>
      <c r="E738" s="23" t="s">
        <v>48</v>
      </c>
    </row>
    <row r="739" spans="1:5">
      <c r="A739" s="23" t="s">
        <v>160</v>
      </c>
      <c r="B739" s="51" t="str">
        <f>Gesamtüberblick!$AJ$7</f>
        <v>Wiederverwendung</v>
      </c>
      <c r="C739" s="23" t="s">
        <v>43</v>
      </c>
      <c r="D739" s="50">
        <f>IF(Gesamtüberblick!AJ19="","ND",Gesamtüberblick!AJ19)</f>
        <v>-1.3523239780000002E-4</v>
      </c>
      <c r="E739" s="23" t="s">
        <v>145</v>
      </c>
    </row>
    <row r="740" spans="1:5">
      <c r="A740" s="23" t="s">
        <v>160</v>
      </c>
      <c r="B740" s="51" t="str">
        <f>Gesamtüberblick!$AJ$7</f>
        <v>Wiederverwendung</v>
      </c>
      <c r="C740" s="23" t="s">
        <v>123</v>
      </c>
      <c r="D740" s="50">
        <f>IF(Gesamtüberblick!AJ43="","ND",Gesamtüberblick!AJ43)</f>
        <v>-1.788304029E-7</v>
      </c>
      <c r="E740" s="23" t="s">
        <v>124</v>
      </c>
    </row>
    <row r="741" spans="1:5">
      <c r="A741" s="23" t="s">
        <v>160</v>
      </c>
      <c r="B741" s="51" t="str">
        <f>Gesamtüberblick!$AJ$7</f>
        <v>Wiederverwendung</v>
      </c>
      <c r="C741" s="23" t="s">
        <v>127</v>
      </c>
      <c r="D741" s="50">
        <f>IF(Gesamtüberblick!AJ44="","ND",Gesamtüberblick!AJ44)</f>
        <v>-5.4982468339999996E-7</v>
      </c>
      <c r="E741" s="23" t="s">
        <v>124</v>
      </c>
    </row>
    <row r="742" spans="1:5">
      <c r="A742" s="23" t="s">
        <v>160</v>
      </c>
      <c r="B742" s="51" t="str">
        <f>Gesamtüberblick!$AJ$7</f>
        <v>Wiederverwendung</v>
      </c>
      <c r="C742" s="23" t="s">
        <v>119</v>
      </c>
      <c r="D742" s="50">
        <f>IF(Gesamtüberblick!AJ42="","ND",Gesamtüberblick!AJ42)</f>
        <v>-237.31930854000001</v>
      </c>
      <c r="E742" s="23" t="s">
        <v>120</v>
      </c>
    </row>
    <row r="743" spans="1:5">
      <c r="A743" s="23" t="s">
        <v>160</v>
      </c>
      <c r="B743" s="51" t="str">
        <f>Gesamtüberblick!$AJ$7</f>
        <v>Wiederverwendung</v>
      </c>
      <c r="C743" s="23" t="s">
        <v>115</v>
      </c>
      <c r="D743" s="50">
        <f>IF(Gesamtüberblick!AJ41="","ND",Gesamtüberblick!AJ41)</f>
        <v>-0.62850068400000003</v>
      </c>
      <c r="E743" s="23" t="s">
        <v>146</v>
      </c>
    </row>
    <row r="744" spans="1:5">
      <c r="A744" s="23" t="s">
        <v>160</v>
      </c>
      <c r="B744" s="51" t="str">
        <f>Gesamtüberblick!$AJ$7</f>
        <v>Wiederverwendung</v>
      </c>
      <c r="C744" s="23" t="s">
        <v>130</v>
      </c>
      <c r="D744" s="50">
        <f>IF(Gesamtüberblick!AJ45="","ND",Gesamtüberblick!AJ45)</f>
        <v>-39099.2014748</v>
      </c>
      <c r="E744" s="23" t="s">
        <v>131</v>
      </c>
    </row>
    <row r="745" spans="1:5">
      <c r="A745" s="23" t="s">
        <v>160</v>
      </c>
      <c r="B745" s="51" t="str">
        <f>Gesamtüberblick!$AJ$7</f>
        <v>Wiederverwendung</v>
      </c>
      <c r="C745" s="23" t="s">
        <v>111</v>
      </c>
      <c r="D745" s="50">
        <f>IF(Gesamtüberblick!AJ40="","ND",Gesamtüberblick!AJ40)</f>
        <v>-1.6610036351000001E-6</v>
      </c>
      <c r="E745" s="23" t="s">
        <v>147</v>
      </c>
    </row>
    <row r="746" spans="1:5">
      <c r="A746" s="23" t="s">
        <v>160</v>
      </c>
      <c r="B746" s="51" t="str">
        <f>Gesamtüberblick!$AJ$7</f>
        <v>Wiederverwendung</v>
      </c>
      <c r="C746" s="23" t="s">
        <v>102</v>
      </c>
      <c r="D746" s="50">
        <f>IF(Gesamtüberblick!AJ37="","ND",Gesamtüberblick!AJ37)</f>
        <v>0</v>
      </c>
      <c r="E746" s="23" t="s">
        <v>74</v>
      </c>
    </row>
    <row r="747" spans="1:5">
      <c r="A747" s="23" t="s">
        <v>160</v>
      </c>
      <c r="B747" s="51" t="str">
        <f>Gesamtüberblick!$AJ$7</f>
        <v>Wiederverwendung</v>
      </c>
      <c r="C747" s="23" t="s">
        <v>99</v>
      </c>
      <c r="D747" s="50">
        <f>IF(Gesamtüberblick!AJ36="","ND",Gesamtüberblick!AJ36)</f>
        <v>0</v>
      </c>
      <c r="E747" s="23" t="s">
        <v>74</v>
      </c>
    </row>
    <row r="748" spans="1:5">
      <c r="A748" s="23" t="s">
        <v>160</v>
      </c>
      <c r="B748" s="51" t="str">
        <f>Gesamtüberblick!$AJ$7</f>
        <v>Wiederverwendung</v>
      </c>
      <c r="C748" s="23" t="s">
        <v>23</v>
      </c>
      <c r="D748" s="50">
        <f>IF(Gesamtüberblick!AJ14="","ND",Gesamtüberblick!AJ14)</f>
        <v>-0.20609707939999999</v>
      </c>
      <c r="E748" s="23" t="s">
        <v>148</v>
      </c>
    </row>
    <row r="749" spans="1:5">
      <c r="A749" s="23" t="s">
        <v>160</v>
      </c>
      <c r="B749" s="51" t="str">
        <f>Gesamtüberblick!$AJ$7</f>
        <v>Wiederverwendung</v>
      </c>
      <c r="C749" s="23" t="s">
        <v>51</v>
      </c>
      <c r="D749" s="50">
        <f>IF(Gesamtüberblick!AJ21="","ND",Gesamtüberblick!AJ21)</f>
        <v>-23.306168612</v>
      </c>
      <c r="E749" s="23" t="s">
        <v>149</v>
      </c>
    </row>
    <row r="750" spans="1:5">
      <c r="A750" s="23" t="s">
        <v>161</v>
      </c>
      <c r="C750" s="23" t="s">
        <v>19</v>
      </c>
      <c r="D750" s="50">
        <f>IF(Gesamtüberblick!U13="","ND",Gesamtüberblick!U13)</f>
        <v>-2.8478300000000002E-8</v>
      </c>
      <c r="E750" s="23" t="s">
        <v>139</v>
      </c>
    </row>
    <row r="751" spans="1:5">
      <c r="A751" s="23" t="s">
        <v>161</v>
      </c>
      <c r="C751" s="23" t="s">
        <v>39</v>
      </c>
      <c r="D751" s="50">
        <f>IF(Gesamtüberblick!U18="","ND",Gesamtüberblick!U18)</f>
        <v>-1.4969114E-3</v>
      </c>
      <c r="E751" s="23" t="s">
        <v>140</v>
      </c>
    </row>
    <row r="752" spans="1:5">
      <c r="A752" s="23" t="s">
        <v>161</v>
      </c>
      <c r="C752" s="23" t="s">
        <v>73</v>
      </c>
      <c r="D752" s="50">
        <f>IF(Gesamtüberblick!U28="","ND",Gesamtüberblick!U28)</f>
        <v>0</v>
      </c>
      <c r="E752" s="23" t="s">
        <v>74</v>
      </c>
    </row>
    <row r="753" spans="1:5">
      <c r="A753" s="23" t="s">
        <v>161</v>
      </c>
      <c r="C753" s="23" t="s">
        <v>83</v>
      </c>
      <c r="D753" s="50">
        <f>IF(Gesamtüberblick!U31="","ND",Gesamtüberblick!U31)</f>
        <v>-1.0043412999999999E-2</v>
      </c>
      <c r="E753" s="23" t="s">
        <v>84</v>
      </c>
    </row>
    <row r="754" spans="1:5">
      <c r="A754" s="23" t="s">
        <v>161</v>
      </c>
      <c r="C754" s="23" t="s">
        <v>90</v>
      </c>
      <c r="D754" s="50">
        <f>IF(Gesamtüberblick!U33="","ND",Gesamtüberblick!U33)</f>
        <v>-4.1692635999999998E-2</v>
      </c>
      <c r="E754" s="23" t="s">
        <v>74</v>
      </c>
    </row>
    <row r="755" spans="1:5">
      <c r="A755" s="23" t="s">
        <v>161</v>
      </c>
      <c r="C755" s="23" t="s">
        <v>93</v>
      </c>
      <c r="D755" s="50">
        <f>IF(Gesamtüberblick!U34="","ND",Gesamtüberblick!U34)</f>
        <v>-2.4120271000000001E-5</v>
      </c>
      <c r="E755" s="23" t="s">
        <v>74</v>
      </c>
    </row>
    <row r="756" spans="1:5">
      <c r="A756" s="23" t="s">
        <v>161</v>
      </c>
      <c r="C756" s="23" t="s">
        <v>55</v>
      </c>
      <c r="D756" s="50">
        <f>IF(Gesamtüberblick!U22="","ND",Gesamtüberblick!U22)</f>
        <v>-4.826867</v>
      </c>
      <c r="E756" s="23" t="s">
        <v>48</v>
      </c>
    </row>
    <row r="757" spans="1:5">
      <c r="A757" s="23" t="s">
        <v>161</v>
      </c>
      <c r="C757" s="23" t="s">
        <v>58</v>
      </c>
      <c r="D757" s="50">
        <f>IF(Gesamtüberblick!U23="","ND",Gesamtüberblick!U23)</f>
        <v>0</v>
      </c>
      <c r="E757" s="23" t="s">
        <v>48</v>
      </c>
    </row>
    <row r="758" spans="1:5">
      <c r="A758" s="23" t="s">
        <v>161</v>
      </c>
      <c r="C758" s="23" t="s">
        <v>77</v>
      </c>
      <c r="D758" s="50">
        <f>IF(Gesamtüberblick!U29="","ND",Gesamtüberblick!U29)</f>
        <v>0</v>
      </c>
      <c r="E758" s="23" t="s">
        <v>48</v>
      </c>
    </row>
    <row r="759" spans="1:5">
      <c r="A759" s="23" t="s">
        <v>161</v>
      </c>
      <c r="C759" s="23" t="s">
        <v>35</v>
      </c>
      <c r="D759" s="50">
        <f>IF(Gesamtüberblick!U17="","ND",Gesamtüberblick!U17)</f>
        <v>-3.1944733999999999E-3</v>
      </c>
      <c r="E759" s="23" t="s">
        <v>141</v>
      </c>
    </row>
    <row r="760" spans="1:5">
      <c r="A760" s="23" t="s">
        <v>161</v>
      </c>
      <c r="C760" s="23" t="s">
        <v>31</v>
      </c>
      <c r="D760" s="50">
        <f>IF(Gesamtüberblick!U16="","ND",Gesamtüberblick!U16)</f>
        <v>-2.7907206999999999E-4</v>
      </c>
      <c r="E760" s="23" t="s">
        <v>142</v>
      </c>
    </row>
    <row r="761" spans="1:5">
      <c r="A761" s="23" t="s">
        <v>161</v>
      </c>
      <c r="C761" s="23" t="s">
        <v>27</v>
      </c>
      <c r="D761" s="50">
        <f>IF(Gesamtüberblick!U15="","ND",Gesamtüberblick!U15)</f>
        <v>-3.8956097000000003E-5</v>
      </c>
      <c r="E761" s="23" t="s">
        <v>143</v>
      </c>
    </row>
    <row r="762" spans="1:5">
      <c r="A762" s="23" t="s">
        <v>161</v>
      </c>
      <c r="C762" s="23" t="s">
        <v>105</v>
      </c>
      <c r="D762" s="50">
        <f>IF(Gesamtüberblick!U38="","ND",Gesamtüberblick!U38)</f>
        <v>0</v>
      </c>
      <c r="E762" s="23" t="s">
        <v>48</v>
      </c>
    </row>
    <row r="763" spans="1:5">
      <c r="A763" s="23" t="s">
        <v>161</v>
      </c>
      <c r="C763" s="23" t="s">
        <v>108</v>
      </c>
      <c r="D763" s="50">
        <f>IF(Gesamtüberblick!U39="","ND",Gesamtüberblick!U39)</f>
        <v>0</v>
      </c>
      <c r="E763" s="23" t="s">
        <v>48</v>
      </c>
    </row>
    <row r="764" spans="1:5">
      <c r="A764" s="23" t="s">
        <v>161</v>
      </c>
      <c r="C764" s="23" t="s">
        <v>87</v>
      </c>
      <c r="D764" s="50">
        <f>IF(Gesamtüberblick!U32="","ND",Gesamtüberblick!U32)</f>
        <v>-3.2927808999999998E-4</v>
      </c>
      <c r="E764" s="23" t="s">
        <v>74</v>
      </c>
    </row>
    <row r="765" spans="1:5">
      <c r="A765" s="23" t="s">
        <v>161</v>
      </c>
      <c r="C765" s="23" t="s">
        <v>13</v>
      </c>
      <c r="D765" s="50">
        <f>IF(Gesamtüberblick!U11="","ND",Gesamtüberblick!U11)</f>
        <v>0</v>
      </c>
      <c r="E765" s="23" t="s">
        <v>144</v>
      </c>
    </row>
    <row r="766" spans="1:5">
      <c r="A766" s="23" t="s">
        <v>161</v>
      </c>
      <c r="C766" s="23" t="s">
        <v>10</v>
      </c>
      <c r="D766" s="50">
        <f>IF(Gesamtüberblick!U10="","ND",Gesamtüberblick!U10)</f>
        <v>-0.70085366999999998</v>
      </c>
      <c r="E766" s="23" t="s">
        <v>144</v>
      </c>
    </row>
    <row r="767" spans="1:5">
      <c r="A767" s="23" t="s">
        <v>161</v>
      </c>
      <c r="C767" s="23" t="s">
        <v>16</v>
      </c>
      <c r="D767" s="50">
        <f>IF(Gesamtüberblick!U12="","ND",Gesamtüberblick!U12)</f>
        <v>-5.0777131000000002E-4</v>
      </c>
      <c r="E767" s="23" t="s">
        <v>144</v>
      </c>
    </row>
    <row r="768" spans="1:5">
      <c r="A768" s="23" t="s">
        <v>161</v>
      </c>
      <c r="C768" s="23" t="s">
        <v>96</v>
      </c>
      <c r="D768" s="50">
        <f>IF(Gesamtüberblick!U35="","ND",Gesamtüberblick!U35)</f>
        <v>0</v>
      </c>
      <c r="E768" s="23" t="s">
        <v>74</v>
      </c>
    </row>
    <row r="769" spans="1:5">
      <c r="A769" s="23" t="s">
        <v>161</v>
      </c>
      <c r="C769" s="23" t="s">
        <v>80</v>
      </c>
      <c r="D769" s="50">
        <f>IF(Gesamtüberblick!U30="","ND",Gesamtüberblick!U30)</f>
        <v>0</v>
      </c>
      <c r="E769" s="23" t="s">
        <v>48</v>
      </c>
    </row>
    <row r="770" spans="1:5">
      <c r="A770" s="23" t="s">
        <v>161</v>
      </c>
      <c r="C770" s="23" t="s">
        <v>64</v>
      </c>
      <c r="D770" s="50">
        <f>IF(Gesamtüberblick!U25="","ND",Gesamtüberblick!U25)</f>
        <v>-11.226967</v>
      </c>
      <c r="E770" s="23" t="s">
        <v>48</v>
      </c>
    </row>
    <row r="771" spans="1:5">
      <c r="A771" s="23" t="s">
        <v>161</v>
      </c>
      <c r="C771" s="23" t="s">
        <v>67</v>
      </c>
      <c r="D771" s="50">
        <f>IF(Gesamtüberblick!U26="","ND",Gesamtüberblick!U26)</f>
        <v>0</v>
      </c>
      <c r="E771" s="23" t="s">
        <v>48</v>
      </c>
    </row>
    <row r="772" spans="1:5">
      <c r="A772" s="23" t="s">
        <v>161</v>
      </c>
      <c r="C772" s="23" t="s">
        <v>47</v>
      </c>
      <c r="D772" s="50">
        <f>IF(Gesamtüberblick!U20="","ND",Gesamtüberblick!U20)</f>
        <v>-11.226967</v>
      </c>
      <c r="E772" s="23" t="s">
        <v>48</v>
      </c>
    </row>
    <row r="773" spans="1:5">
      <c r="A773" s="23" t="s">
        <v>161</v>
      </c>
      <c r="C773" s="23" t="s">
        <v>43</v>
      </c>
      <c r="D773" s="50">
        <f>IF(Gesamtüberblick!U19="","ND",Gesamtüberblick!U19)</f>
        <v>-1.1747721999999999E-6</v>
      </c>
      <c r="E773" s="23" t="s">
        <v>145</v>
      </c>
    </row>
    <row r="774" spans="1:5">
      <c r="A774" s="23" t="s">
        <v>161</v>
      </c>
      <c r="C774" s="23" t="s">
        <v>123</v>
      </c>
      <c r="D774" s="50">
        <f>IF(Gesamtüberblick!U43="","ND",Gesamtüberblick!U43)</f>
        <v>-1.5862871E-9</v>
      </c>
      <c r="E774" s="23" t="s">
        <v>124</v>
      </c>
    </row>
    <row r="775" spans="1:5">
      <c r="A775" s="23" t="s">
        <v>161</v>
      </c>
      <c r="C775" s="23" t="s">
        <v>127</v>
      </c>
      <c r="D775" s="50">
        <f>IF(Gesamtüberblick!U44="","ND",Gesamtüberblick!U44)</f>
        <v>-2.7719165999999998E-9</v>
      </c>
      <c r="E775" s="23" t="s">
        <v>124</v>
      </c>
    </row>
    <row r="776" spans="1:5">
      <c r="A776" s="23" t="s">
        <v>161</v>
      </c>
      <c r="C776" s="23" t="s">
        <v>119</v>
      </c>
      <c r="D776" s="50">
        <f>IF(Gesamtüberblick!U42="","ND",Gesamtüberblick!U42)</f>
        <v>-1.5489714600000002</v>
      </c>
      <c r="E776" s="23" t="s">
        <v>120</v>
      </c>
    </row>
    <row r="777" spans="1:5">
      <c r="A777" s="23" t="s">
        <v>161</v>
      </c>
      <c r="C777" s="23" t="s">
        <v>115</v>
      </c>
      <c r="D777" s="50">
        <f>IF(Gesamtüberblick!U41="","ND",Gesamtüberblick!U41)</f>
        <v>-2.6290806E-2</v>
      </c>
      <c r="E777" s="23" t="s">
        <v>146</v>
      </c>
    </row>
    <row r="778" spans="1:5">
      <c r="A778" s="23" t="s">
        <v>161</v>
      </c>
      <c r="C778" s="23" t="s">
        <v>130</v>
      </c>
      <c r="D778" s="50">
        <f>IF(Gesamtüberblick!U45="","ND",Gesamtüberblick!U45)</f>
        <v>-1.8865251999999999</v>
      </c>
      <c r="E778" s="23" t="s">
        <v>131</v>
      </c>
    </row>
    <row r="779" spans="1:5">
      <c r="A779" s="23" t="s">
        <v>161</v>
      </c>
      <c r="C779" s="23" t="s">
        <v>111</v>
      </c>
      <c r="D779" s="50">
        <f>IF(Gesamtüberblick!U40="","ND",Gesamtüberblick!U40)</f>
        <v>-5.8107649000000002E-9</v>
      </c>
      <c r="E779" s="23" t="s">
        <v>147</v>
      </c>
    </row>
    <row r="780" spans="1:5">
      <c r="A780" s="23" t="s">
        <v>161</v>
      </c>
      <c r="C780" s="23" t="s">
        <v>102</v>
      </c>
      <c r="D780" s="50">
        <f>IF(Gesamtüberblick!U37="","ND",Gesamtüberblick!U37)</f>
        <v>0</v>
      </c>
      <c r="E780" s="23" t="s">
        <v>74</v>
      </c>
    </row>
    <row r="781" spans="1:5">
      <c r="A781" s="23" t="s">
        <v>161</v>
      </c>
      <c r="C781" s="23" t="s">
        <v>99</v>
      </c>
      <c r="D781" s="50">
        <f>IF(Gesamtüberblick!U36="","ND",Gesamtüberblick!U36)</f>
        <v>0</v>
      </c>
      <c r="E781" s="23" t="s">
        <v>74</v>
      </c>
    </row>
    <row r="782" spans="1:5">
      <c r="A782" s="23" t="s">
        <v>161</v>
      </c>
      <c r="C782" s="23" t="s">
        <v>23</v>
      </c>
      <c r="D782" s="50">
        <f>IF(Gesamtüberblick!U14="","ND",Gesamtüberblick!U14)</f>
        <v>-1.2357606E-3</v>
      </c>
      <c r="E782" s="23" t="s">
        <v>148</v>
      </c>
    </row>
    <row r="783" spans="1:5">
      <c r="A783" s="23" t="s">
        <v>161</v>
      </c>
      <c r="C783" s="23" t="s">
        <v>51</v>
      </c>
      <c r="D783" s="50">
        <f>IF(Gesamtüberblick!U21="","ND",Gesamtüberblick!U21)</f>
        <v>-9.7510388000000003E-2</v>
      </c>
      <c r="E783" s="23" t="s">
        <v>149</v>
      </c>
    </row>
  </sheetData>
  <autoFilter ref="A1:E820" xr:uid="{D85F0D85-66B9-41EE-AD35-E34A7CF56D8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defaultColWidth="11.453125" defaultRowHeight="14.5"/>
  <cols>
    <col min="1" max="1" width="16.26953125" customWidth="1"/>
    <col min="2" max="2" width="70.26953125" style="62" customWidth="1"/>
  </cols>
  <sheetData>
    <row r="1" spans="1:2" ht="15.5">
      <c r="A1" s="24" t="s">
        <v>162</v>
      </c>
      <c r="B1" s="58" t="s">
        <v>163</v>
      </c>
    </row>
    <row r="2" spans="1:2">
      <c r="A2" s="59"/>
      <c r="B2" s="36" t="s">
        <v>164</v>
      </c>
    </row>
    <row r="3" spans="1:2">
      <c r="A3" s="60"/>
      <c r="B3" s="36" t="s">
        <v>165</v>
      </c>
    </row>
    <row r="4" spans="1:2">
      <c r="A4" s="61"/>
      <c r="B4" s="36" t="s">
        <v>166</v>
      </c>
    </row>
    <row r="7" spans="1:2" ht="15.5">
      <c r="A7" s="24" t="s">
        <v>167</v>
      </c>
      <c r="B7" s="63"/>
    </row>
    <row r="8" spans="1:2" s="43" customFormat="1" ht="29">
      <c r="A8" s="64" t="s">
        <v>168</v>
      </c>
      <c r="B8" s="65" t="s">
        <v>169</v>
      </c>
    </row>
    <row r="9" spans="1:2" ht="29">
      <c r="A9" s="66" t="s">
        <v>170</v>
      </c>
      <c r="B9" s="36" t="s">
        <v>171</v>
      </c>
    </row>
    <row r="10" spans="1:2" ht="29">
      <c r="A10" s="67" t="s">
        <v>172</v>
      </c>
      <c r="B10" s="36" t="s">
        <v>173</v>
      </c>
    </row>
    <row r="11" spans="1:2">
      <c r="A11" s="88" t="s">
        <v>174</v>
      </c>
      <c r="B11" s="36" t="s">
        <v>175</v>
      </c>
    </row>
    <row r="12" spans="1:2" ht="29">
      <c r="A12" s="87" t="s">
        <v>176</v>
      </c>
      <c r="B12" s="36" t="s">
        <v>177</v>
      </c>
    </row>
    <row r="13" spans="1:2">
      <c r="A13" s="96" t="s">
        <v>178</v>
      </c>
      <c r="B13" s="97" t="s">
        <v>179</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31" zoomScaleNormal="100" workbookViewId="0">
      <selection activeCell="C50" sqref="C50"/>
    </sheetView>
  </sheetViews>
  <sheetFormatPr defaultColWidth="10.81640625" defaultRowHeight="14.5"/>
  <cols>
    <col min="1" max="1" width="17.26953125" style="38" customWidth="1"/>
    <col min="2" max="2" width="32.453125" style="38" customWidth="1"/>
    <col min="3" max="3" width="48.54296875" style="32" customWidth="1"/>
    <col min="4" max="4" width="10.7265625" style="41" customWidth="1"/>
    <col min="5" max="22" width="10.7265625" style="38" customWidth="1"/>
    <col min="23" max="16384" width="10.81640625" style="38"/>
  </cols>
  <sheetData>
    <row r="1" spans="1:4" ht="18.5">
      <c r="A1" s="31" t="s">
        <v>180</v>
      </c>
      <c r="D1" s="44"/>
    </row>
    <row r="2" spans="1:4" ht="19.149999999999999" customHeight="1">
      <c r="A2" s="31"/>
      <c r="D2" s="44"/>
    </row>
    <row r="3" spans="1:4">
      <c r="D3" s="44"/>
    </row>
    <row r="4" spans="1:4" ht="15.5">
      <c r="A4" s="24" t="s">
        <v>181</v>
      </c>
      <c r="B4" s="114">
        <v>45622</v>
      </c>
      <c r="C4" s="100"/>
      <c r="D4" s="44"/>
    </row>
    <row r="5" spans="1:4" ht="15.5">
      <c r="A5" s="24" t="s">
        <v>182</v>
      </c>
      <c r="B5" s="115" t="s">
        <v>183</v>
      </c>
      <c r="C5" s="116"/>
      <c r="D5" s="44"/>
    </row>
    <row r="6" spans="1:4" ht="15.5">
      <c r="A6" s="25"/>
      <c r="B6" s="114"/>
      <c r="C6" s="100"/>
      <c r="D6" s="44"/>
    </row>
    <row r="7" spans="1:4" s="41" customFormat="1" ht="30.4" customHeight="1">
      <c r="A7" s="24" t="s">
        <v>184</v>
      </c>
      <c r="B7" s="100" t="s">
        <v>185</v>
      </c>
      <c r="C7" s="100"/>
      <c r="D7" s="44"/>
    </row>
    <row r="8" spans="1:4" s="41" customFormat="1">
      <c r="A8" s="40"/>
      <c r="B8" s="113"/>
      <c r="C8" s="112"/>
      <c r="D8" s="44"/>
    </row>
    <row r="9" spans="1:4" ht="15.5">
      <c r="A9" s="24" t="s">
        <v>186</v>
      </c>
      <c r="B9" s="115"/>
      <c r="C9" s="116"/>
      <c r="D9" s="44"/>
    </row>
    <row r="10" spans="1:4" ht="28.15" customHeight="1">
      <c r="A10" s="30" t="s">
        <v>187</v>
      </c>
      <c r="B10" s="100" t="s">
        <v>188</v>
      </c>
      <c r="C10" s="100"/>
      <c r="D10" s="44"/>
    </row>
    <row r="11" spans="1:4" s="41" customFormat="1" ht="30.4" customHeight="1">
      <c r="A11" s="30" t="s">
        <v>189</v>
      </c>
      <c r="B11" s="100" t="s">
        <v>190</v>
      </c>
      <c r="C11" s="100"/>
      <c r="D11" s="44"/>
    </row>
    <row r="12" spans="1:4" s="41" customFormat="1" ht="72.650000000000006" customHeight="1">
      <c r="A12" s="30" t="s">
        <v>191</v>
      </c>
      <c r="B12" s="100" t="s">
        <v>192</v>
      </c>
      <c r="C12" s="100"/>
      <c r="D12" s="44"/>
    </row>
    <row r="13" spans="1:4" s="41" customFormat="1" ht="58.15" customHeight="1">
      <c r="A13" s="33" t="s">
        <v>193</v>
      </c>
      <c r="B13" s="101" t="s">
        <v>194</v>
      </c>
      <c r="C13" s="102"/>
      <c r="D13" s="44"/>
    </row>
    <row r="14" spans="1:4" s="41" customFormat="1">
      <c r="A14" s="40"/>
      <c r="B14" s="100"/>
      <c r="C14" s="100"/>
      <c r="D14" s="44"/>
    </row>
    <row r="15" spans="1:4" s="41" customFormat="1" ht="30.4" customHeight="1">
      <c r="A15" s="24" t="s">
        <v>195</v>
      </c>
      <c r="B15" s="100" t="s">
        <v>196</v>
      </c>
      <c r="C15" s="100"/>
      <c r="D15" s="44"/>
    </row>
    <row r="16" spans="1:4" s="41" customFormat="1">
      <c r="A16" s="40"/>
      <c r="B16" s="113"/>
      <c r="C16" s="112"/>
      <c r="D16" s="44"/>
    </row>
    <row r="17" spans="1:5" s="41" customFormat="1" ht="15.5">
      <c r="A17" s="103" t="s">
        <v>197</v>
      </c>
      <c r="B17" s="104"/>
      <c r="C17" s="105"/>
      <c r="D17" s="44"/>
    </row>
    <row r="18" spans="1:5" ht="45" customHeight="1">
      <c r="A18" s="36" t="s">
        <v>198</v>
      </c>
      <c r="B18" s="110" t="s">
        <v>199</v>
      </c>
      <c r="C18" s="110"/>
      <c r="D18" s="44"/>
    </row>
    <row r="19" spans="1:5" s="41" customFormat="1" ht="15.5">
      <c r="A19" s="103" t="s">
        <v>200</v>
      </c>
      <c r="B19" s="104"/>
      <c r="C19" s="105"/>
      <c r="D19" s="44"/>
    </row>
    <row r="20" spans="1:5" s="41" customFormat="1">
      <c r="A20" s="30" t="s">
        <v>201</v>
      </c>
      <c r="B20" s="113"/>
      <c r="C20" s="112"/>
      <c r="D20" s="44"/>
    </row>
    <row r="21" spans="1:5" s="41" customFormat="1" ht="58.9" customHeight="1">
      <c r="A21" s="36" t="s">
        <v>202</v>
      </c>
      <c r="B21" s="99" t="s">
        <v>203</v>
      </c>
      <c r="C21" s="99"/>
      <c r="D21" s="44"/>
    </row>
    <row r="22" spans="1:5" s="41" customFormat="1" ht="31.9" customHeight="1">
      <c r="A22" s="36" t="s">
        <v>204</v>
      </c>
      <c r="B22" s="100" t="s">
        <v>205</v>
      </c>
      <c r="C22" s="100"/>
      <c r="D22" s="44"/>
    </row>
    <row r="23" spans="1:5" s="41" customFormat="1">
      <c r="A23" s="30" t="s">
        <v>206</v>
      </c>
      <c r="B23" s="113"/>
      <c r="C23" s="112"/>
      <c r="D23" s="44"/>
    </row>
    <row r="24" spans="1:5" s="41" customFormat="1" ht="30.65" customHeight="1">
      <c r="A24" s="36" t="s">
        <v>207</v>
      </c>
      <c r="B24" s="99" t="s">
        <v>208</v>
      </c>
      <c r="C24" s="99"/>
      <c r="D24" s="44"/>
    </row>
    <row r="25" spans="1:5" ht="29.5" customHeight="1">
      <c r="A25" s="36" t="s">
        <v>209</v>
      </c>
      <c r="B25" s="100" t="s">
        <v>210</v>
      </c>
      <c r="C25" s="100"/>
      <c r="D25" s="44"/>
      <c r="E25" s="41"/>
    </row>
    <row r="26" spans="1:5" ht="29.5" customHeight="1">
      <c r="A26" s="98" t="s">
        <v>211</v>
      </c>
      <c r="B26" s="100" t="s">
        <v>212</v>
      </c>
      <c r="C26" s="100"/>
      <c r="D26" s="44"/>
      <c r="E26" s="41"/>
    </row>
    <row r="27" spans="1:5" s="41" customFormat="1" ht="15.5">
      <c r="A27" s="103" t="s">
        <v>213</v>
      </c>
      <c r="B27" s="104"/>
      <c r="C27" s="105"/>
      <c r="D27" s="44"/>
    </row>
    <row r="28" spans="1:5" ht="44.5" customHeight="1">
      <c r="A28" s="36" t="s">
        <v>214</v>
      </c>
      <c r="B28" s="109" t="s">
        <v>215</v>
      </c>
      <c r="C28" s="109"/>
      <c r="D28" s="44"/>
      <c r="E28" s="41"/>
    </row>
    <row r="29" spans="1:5" s="41" customFormat="1" ht="58.15" customHeight="1">
      <c r="A29" s="68" t="s">
        <v>216</v>
      </c>
      <c r="B29" s="111" t="s">
        <v>217</v>
      </c>
      <c r="C29" s="112"/>
      <c r="D29" s="44"/>
    </row>
    <row r="30" spans="1:5" ht="100.9" customHeight="1">
      <c r="A30" s="36" t="s">
        <v>218</v>
      </c>
      <c r="B30" s="110" t="s">
        <v>219</v>
      </c>
      <c r="C30" s="110"/>
      <c r="D30" s="44"/>
      <c r="E30" s="41"/>
    </row>
    <row r="31" spans="1:5" s="41" customFormat="1" ht="29">
      <c r="A31" s="106" t="s">
        <v>220</v>
      </c>
      <c r="B31" s="30" t="s">
        <v>221</v>
      </c>
      <c r="C31" s="33" t="s">
        <v>222</v>
      </c>
      <c r="D31" s="44"/>
    </row>
    <row r="32" spans="1:5" s="41" customFormat="1">
      <c r="A32" s="107"/>
      <c r="B32" s="45" t="s">
        <v>223</v>
      </c>
      <c r="C32" s="68" t="s">
        <v>224</v>
      </c>
      <c r="D32" s="44"/>
    </row>
    <row r="33" spans="1:4" s="41" customFormat="1" ht="29">
      <c r="A33" s="107"/>
      <c r="B33" s="40" t="s">
        <v>225</v>
      </c>
      <c r="C33" s="42" t="s">
        <v>226</v>
      </c>
      <c r="D33" s="44"/>
    </row>
    <row r="34" spans="1:4" s="41" customFormat="1">
      <c r="A34" s="107"/>
      <c r="B34" s="40" t="s">
        <v>227</v>
      </c>
      <c r="C34" s="42" t="s">
        <v>228</v>
      </c>
      <c r="D34" s="44"/>
    </row>
    <row r="35" spans="1:4" s="41" customFormat="1" ht="29">
      <c r="A35" s="107"/>
      <c r="B35" s="40" t="s">
        <v>229</v>
      </c>
      <c r="C35" s="42" t="s">
        <v>230</v>
      </c>
      <c r="D35" s="44"/>
    </row>
    <row r="36" spans="1:4" s="41" customFormat="1" ht="29">
      <c r="A36" s="107"/>
      <c r="B36" s="40" t="s">
        <v>231</v>
      </c>
      <c r="C36" s="42" t="s">
        <v>232</v>
      </c>
      <c r="D36" s="44"/>
    </row>
    <row r="37" spans="1:4" s="41" customFormat="1">
      <c r="A37" s="107"/>
      <c r="B37" s="40" t="s">
        <v>233</v>
      </c>
      <c r="C37" s="42" t="s">
        <v>234</v>
      </c>
      <c r="D37" s="44"/>
    </row>
    <row r="38" spans="1:4" s="41" customFormat="1">
      <c r="A38" s="107"/>
      <c r="B38" s="40" t="s">
        <v>235</v>
      </c>
      <c r="C38" s="42"/>
      <c r="D38" s="44"/>
    </row>
    <row r="39" spans="1:4" s="41" customFormat="1">
      <c r="A39" s="108"/>
      <c r="B39" s="40" t="s">
        <v>236</v>
      </c>
      <c r="C39" s="42"/>
      <c r="D39" s="44"/>
    </row>
    <row r="40" spans="1:4" s="41" customFormat="1" ht="58.9" customHeight="1">
      <c r="A40" s="37" t="s">
        <v>237</v>
      </c>
      <c r="B40" s="100" t="s">
        <v>238</v>
      </c>
      <c r="C40" s="100"/>
      <c r="D40" s="44"/>
    </row>
    <row r="41" spans="1:4" s="41" customFormat="1" ht="60" customHeight="1">
      <c r="A41" s="35" t="s">
        <v>239</v>
      </c>
      <c r="B41" s="100" t="s">
        <v>240</v>
      </c>
      <c r="C41" s="100"/>
      <c r="D41" s="44"/>
    </row>
    <row r="42" spans="1:4" s="41" customFormat="1" ht="29.5" customHeight="1">
      <c r="A42" s="37" t="s">
        <v>241</v>
      </c>
      <c r="B42" s="100" t="s">
        <v>242</v>
      </c>
      <c r="C42" s="100"/>
      <c r="D42" s="44"/>
    </row>
    <row r="43" spans="1:4" s="41" customFormat="1">
      <c r="A43" s="35"/>
      <c r="B43" s="100"/>
      <c r="C43" s="100"/>
      <c r="D43" s="44"/>
    </row>
    <row r="44" spans="1:4" s="41" customFormat="1" ht="131.5" customHeight="1">
      <c r="A44" s="39" t="s">
        <v>243</v>
      </c>
      <c r="B44" s="101" t="s">
        <v>244</v>
      </c>
      <c r="C44" s="102"/>
      <c r="D44" s="44"/>
    </row>
    <row r="45" spans="1:4">
      <c r="D45" s="44"/>
    </row>
  </sheetData>
  <mergeCells count="33">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 ref="B8:C8"/>
    <mergeCell ref="B10:C10"/>
    <mergeCell ref="B4:C4"/>
    <mergeCell ref="B5:C5"/>
    <mergeCell ref="B6:C6"/>
    <mergeCell ref="B7:C7"/>
    <mergeCell ref="B24:C24"/>
    <mergeCell ref="B43:C43"/>
    <mergeCell ref="B44:C44"/>
    <mergeCell ref="B40:C40"/>
    <mergeCell ref="B41:C41"/>
    <mergeCell ref="B25:C25"/>
    <mergeCell ref="A27:C27"/>
    <mergeCell ref="A31:A39"/>
    <mergeCell ref="B28:C28"/>
    <mergeCell ref="B30:C30"/>
    <mergeCell ref="B26:C26"/>
    <mergeCell ref="B42:C42"/>
    <mergeCell ref="B29:C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R56"/>
  <sheetViews>
    <sheetView tabSelected="1" zoomScale="85" zoomScaleNormal="85" workbookViewId="0">
      <pane xSplit="1" topLeftCell="W1" activePane="topRight" state="frozen"/>
      <selection pane="topRight" activeCell="AD42" sqref="AD42:AJ42"/>
    </sheetView>
  </sheetViews>
  <sheetFormatPr defaultColWidth="11.453125" defaultRowHeight="14.5"/>
  <cols>
    <col min="1" max="1" width="15.26953125" customWidth="1"/>
    <col min="2" max="2" width="12.81640625" customWidth="1"/>
    <col min="3" max="3" width="13.81640625" customWidth="1"/>
    <col min="4" max="5" width="10.81640625" customWidth="1"/>
    <col min="6" max="8" width="11.26953125" style="15"/>
    <col min="9" max="15" width="10.81640625" style="15" customWidth="1"/>
    <col min="16" max="19" width="11.26953125" style="15"/>
    <col min="21" max="21" width="10.81640625" customWidth="1"/>
    <col min="23" max="26" width="11.54296875" style="15"/>
    <col min="28" max="28" width="10.81640625" customWidth="1"/>
  </cols>
  <sheetData>
    <row r="1" spans="1:44" ht="18.5">
      <c r="A1" s="70" t="s">
        <v>245</v>
      </c>
      <c r="C1" s="74" t="s">
        <v>246</v>
      </c>
      <c r="H1" s="19" t="s">
        <v>247</v>
      </c>
      <c r="W1"/>
      <c r="X1"/>
      <c r="Y1"/>
      <c r="Z1"/>
      <c r="AK1" s="91" t="s">
        <v>248</v>
      </c>
      <c r="AL1" s="92"/>
      <c r="AM1" s="92"/>
      <c r="AN1" s="92"/>
      <c r="AO1" s="92"/>
      <c r="AP1" s="92"/>
    </row>
    <row r="2" spans="1:44" ht="15" thickBot="1">
      <c r="A2" s="78" t="s">
        <v>249</v>
      </c>
      <c r="B2" s="79"/>
      <c r="C2" s="80" t="s">
        <v>323</v>
      </c>
      <c r="D2" s="81"/>
      <c r="P2"/>
      <c r="Q2"/>
      <c r="R2"/>
      <c r="S2"/>
      <c r="W2"/>
      <c r="X2"/>
      <c r="Y2"/>
      <c r="Z2"/>
    </row>
    <row r="3" spans="1:44" ht="15" thickBot="1">
      <c r="A3" s="78" t="s">
        <v>250</v>
      </c>
      <c r="B3" s="82"/>
      <c r="C3" s="83">
        <v>470</v>
      </c>
      <c r="D3" s="84" t="s">
        <v>251</v>
      </c>
      <c r="P3" s="19"/>
      <c r="Q3" s="19"/>
      <c r="R3" s="19"/>
      <c r="S3" s="19"/>
      <c r="T3" s="20"/>
      <c r="U3" s="19"/>
      <c r="V3" s="19"/>
      <c r="W3"/>
      <c r="X3"/>
      <c r="Y3"/>
      <c r="Z3"/>
    </row>
    <row r="4" spans="1:44">
      <c r="A4" s="29" t="s">
        <v>252</v>
      </c>
      <c r="B4" s="26" t="s">
        <v>287</v>
      </c>
      <c r="D4" s="21"/>
      <c r="P4" s="73" t="s">
        <v>252</v>
      </c>
      <c r="Q4" s="73" t="s">
        <v>252</v>
      </c>
      <c r="R4" s="73" t="s">
        <v>252</v>
      </c>
      <c r="S4" s="73" t="s">
        <v>252</v>
      </c>
      <c r="T4" s="73" t="s">
        <v>252</v>
      </c>
      <c r="U4" s="73" t="s">
        <v>252</v>
      </c>
      <c r="V4" s="73" t="s">
        <v>252</v>
      </c>
      <c r="W4" s="73" t="s">
        <v>253</v>
      </c>
      <c r="X4" s="73" t="s">
        <v>253</v>
      </c>
      <c r="Y4" s="73" t="s">
        <v>253</v>
      </c>
      <c r="Z4" s="73" t="s">
        <v>253</v>
      </c>
      <c r="AA4" s="73" t="s">
        <v>253</v>
      </c>
      <c r="AB4" s="73" t="s">
        <v>253</v>
      </c>
      <c r="AC4" s="73" t="s">
        <v>253</v>
      </c>
      <c r="AD4" s="73" t="s">
        <v>322</v>
      </c>
      <c r="AE4" s="73" t="s">
        <v>322</v>
      </c>
      <c r="AF4" s="73" t="s">
        <v>322</v>
      </c>
      <c r="AG4" s="73" t="s">
        <v>322</v>
      </c>
      <c r="AH4" s="73" t="s">
        <v>322</v>
      </c>
      <c r="AI4" s="73" t="s">
        <v>322</v>
      </c>
      <c r="AJ4" s="73" t="s">
        <v>322</v>
      </c>
      <c r="AK4" s="73"/>
      <c r="AL4" s="73"/>
      <c r="AM4" s="73" t="s">
        <v>252</v>
      </c>
      <c r="AN4" s="73" t="s">
        <v>252</v>
      </c>
      <c r="AO4" s="73" t="s">
        <v>253</v>
      </c>
      <c r="AP4" s="73" t="s">
        <v>253</v>
      </c>
      <c r="AQ4" s="73" t="s">
        <v>322</v>
      </c>
      <c r="AR4" s="73" t="s">
        <v>322</v>
      </c>
    </row>
    <row r="5" spans="1:44">
      <c r="A5" s="29" t="s">
        <v>253</v>
      </c>
      <c r="B5" s="26" t="s">
        <v>225</v>
      </c>
      <c r="D5" s="21"/>
      <c r="P5" s="19"/>
      <c r="Q5" s="19"/>
      <c r="R5" s="19"/>
      <c r="S5" s="19"/>
      <c r="T5" s="19"/>
      <c r="U5" s="20"/>
      <c r="V5" s="19"/>
      <c r="W5" s="19"/>
      <c r="X5" s="19"/>
      <c r="Y5" s="19"/>
      <c r="Z5" s="19"/>
      <c r="AA5" s="19"/>
      <c r="AB5" s="20"/>
      <c r="AC5" s="19"/>
      <c r="AD5" s="19"/>
      <c r="AE5" s="19"/>
      <c r="AF5" s="19"/>
      <c r="AG5" s="19"/>
      <c r="AH5" s="19"/>
      <c r="AI5" s="20"/>
      <c r="AJ5" s="19"/>
      <c r="AK5" s="19"/>
      <c r="AL5" s="19"/>
      <c r="AM5" s="19"/>
      <c r="AN5" s="19"/>
      <c r="AO5" s="19"/>
      <c r="AP5" s="19"/>
    </row>
    <row r="6" spans="1:44">
      <c r="A6" s="29" t="s">
        <v>322</v>
      </c>
      <c r="B6" s="26" t="s">
        <v>223</v>
      </c>
      <c r="D6" s="21"/>
      <c r="P6" s="19"/>
      <c r="Q6" s="19"/>
      <c r="R6" s="19"/>
      <c r="S6" s="19"/>
      <c r="T6" s="19"/>
      <c r="U6" s="20"/>
      <c r="V6" s="19"/>
      <c r="W6" s="19"/>
      <c r="X6" s="19"/>
      <c r="Y6" s="19"/>
      <c r="Z6" s="19"/>
      <c r="AA6" s="19"/>
      <c r="AB6" s="20"/>
      <c r="AC6" s="19"/>
      <c r="AD6" s="19"/>
      <c r="AE6" s="19"/>
      <c r="AF6" s="19"/>
      <c r="AG6" s="19"/>
      <c r="AH6" s="19"/>
      <c r="AI6" s="20"/>
      <c r="AJ6" s="19"/>
      <c r="AK6" s="19"/>
      <c r="AL6" s="19"/>
      <c r="AM6" s="19"/>
      <c r="AN6" s="19"/>
      <c r="AO6" s="19"/>
      <c r="AP6" s="19"/>
    </row>
    <row r="7" spans="1:44">
      <c r="P7" s="34" t="str">
        <f t="shared" ref="P7:V7" si="0">$B4</f>
        <v xml:space="preserve">Energierückgewinnung, </v>
      </c>
      <c r="Q7" s="34" t="str">
        <f t="shared" si="0"/>
        <v xml:space="preserve">Energierückgewinnung, </v>
      </c>
      <c r="R7" s="34" t="str">
        <f t="shared" si="0"/>
        <v xml:space="preserve">Energierückgewinnung, </v>
      </c>
      <c r="S7" s="34" t="str">
        <f t="shared" si="0"/>
        <v xml:space="preserve">Energierückgewinnung, </v>
      </c>
      <c r="T7" s="34" t="str">
        <f t="shared" si="0"/>
        <v xml:space="preserve">Energierückgewinnung, </v>
      </c>
      <c r="U7" s="34" t="str">
        <f t="shared" si="0"/>
        <v xml:space="preserve">Energierückgewinnung, </v>
      </c>
      <c r="V7" s="34" t="str">
        <f t="shared" si="0"/>
        <v xml:space="preserve">Energierückgewinnung, </v>
      </c>
      <c r="W7" s="34" t="str">
        <f t="shared" ref="W7:AC7" si="1">$B5</f>
        <v>Recycling</v>
      </c>
      <c r="X7" s="34" t="str">
        <f t="shared" si="1"/>
        <v>Recycling</v>
      </c>
      <c r="Y7" s="34" t="str">
        <f t="shared" si="1"/>
        <v>Recycling</v>
      </c>
      <c r="Z7" s="34" t="str">
        <f t="shared" si="1"/>
        <v>Recycling</v>
      </c>
      <c r="AA7" s="34" t="str">
        <f t="shared" si="1"/>
        <v>Recycling</v>
      </c>
      <c r="AB7" s="34" t="str">
        <f t="shared" si="1"/>
        <v>Recycling</v>
      </c>
      <c r="AC7" s="34" t="str">
        <f t="shared" si="1"/>
        <v>Recycling</v>
      </c>
      <c r="AD7" s="34" t="str">
        <f>$B6</f>
        <v>Wiederverwendung</v>
      </c>
      <c r="AE7" s="34" t="str">
        <f t="shared" ref="AE7:AJ7" si="2">$B6</f>
        <v>Wiederverwendung</v>
      </c>
      <c r="AF7" s="34" t="str">
        <f t="shared" si="2"/>
        <v>Wiederverwendung</v>
      </c>
      <c r="AG7" s="34" t="str">
        <f t="shared" si="2"/>
        <v>Wiederverwendung</v>
      </c>
      <c r="AH7" s="34" t="str">
        <f t="shared" si="2"/>
        <v>Wiederverwendung</v>
      </c>
      <c r="AI7" s="34" t="str">
        <f t="shared" si="2"/>
        <v>Wiederverwendung</v>
      </c>
      <c r="AJ7" s="34" t="str">
        <f t="shared" si="2"/>
        <v>Wiederverwendung</v>
      </c>
      <c r="AK7" s="34"/>
      <c r="AL7" s="34"/>
      <c r="AM7" s="34" t="str">
        <f t="shared" ref="AM7:AN7" si="3">$B4</f>
        <v xml:space="preserve">Energierückgewinnung, </v>
      </c>
      <c r="AN7" s="34" t="str">
        <f t="shared" si="3"/>
        <v xml:space="preserve">Energierückgewinnung, </v>
      </c>
      <c r="AO7" s="34" t="str">
        <f t="shared" ref="AO7:AP7" si="4">$B5</f>
        <v>Recycling</v>
      </c>
      <c r="AP7" s="34" t="str">
        <f t="shared" si="4"/>
        <v>Recycling</v>
      </c>
      <c r="AQ7" s="34" t="str">
        <f>$B6</f>
        <v>Wiederverwendung</v>
      </c>
      <c r="AR7" s="34" t="str">
        <f t="shared" ref="AR7" si="5">$B6</f>
        <v>Wiederverwendung</v>
      </c>
    </row>
    <row r="8" spans="1:44">
      <c r="A8" s="1" t="s">
        <v>254</v>
      </c>
      <c r="B8" s="1" t="s">
        <v>136</v>
      </c>
      <c r="C8" s="1" t="s">
        <v>137</v>
      </c>
      <c r="D8" s="1" t="s">
        <v>151</v>
      </c>
      <c r="E8" s="1" t="s">
        <v>152</v>
      </c>
      <c r="F8" s="14" t="s">
        <v>150</v>
      </c>
      <c r="G8" s="14" t="s">
        <v>153</v>
      </c>
      <c r="H8" s="14" t="s">
        <v>154</v>
      </c>
      <c r="I8" s="14" t="s">
        <v>155</v>
      </c>
      <c r="J8" s="14" t="s">
        <v>255</v>
      </c>
      <c r="K8" s="14" t="s">
        <v>256</v>
      </c>
      <c r="L8" s="14" t="s">
        <v>257</v>
      </c>
      <c r="M8" s="14" t="s">
        <v>258</v>
      </c>
      <c r="N8" s="14" t="s">
        <v>259</v>
      </c>
      <c r="O8" s="14" t="s">
        <v>260</v>
      </c>
      <c r="P8" s="14" t="s">
        <v>156</v>
      </c>
      <c r="Q8" s="14" t="s">
        <v>157</v>
      </c>
      <c r="R8" s="14" t="s">
        <v>158</v>
      </c>
      <c r="S8" s="14" t="s">
        <v>159</v>
      </c>
      <c r="T8" s="1" t="s">
        <v>261</v>
      </c>
      <c r="U8" s="27" t="s">
        <v>161</v>
      </c>
      <c r="V8" s="27" t="s">
        <v>160</v>
      </c>
      <c r="W8" s="14" t="s">
        <v>156</v>
      </c>
      <c r="X8" s="14" t="s">
        <v>157</v>
      </c>
      <c r="Y8" s="14" t="s">
        <v>158</v>
      </c>
      <c r="Z8" s="14" t="s">
        <v>159</v>
      </c>
      <c r="AA8" s="1" t="s">
        <v>261</v>
      </c>
      <c r="AB8" s="27" t="s">
        <v>161</v>
      </c>
      <c r="AC8" s="27" t="s">
        <v>160</v>
      </c>
      <c r="AD8" s="14" t="s">
        <v>156</v>
      </c>
      <c r="AE8" s="14" t="s">
        <v>157</v>
      </c>
      <c r="AF8" s="14" t="s">
        <v>158</v>
      </c>
      <c r="AG8" s="14" t="s">
        <v>159</v>
      </c>
      <c r="AH8" s="1" t="s">
        <v>261</v>
      </c>
      <c r="AI8" s="27" t="s">
        <v>161</v>
      </c>
      <c r="AJ8" s="27" t="s">
        <v>160</v>
      </c>
      <c r="AK8" s="1" t="s">
        <v>262</v>
      </c>
      <c r="AL8" s="1" t="s">
        <v>263</v>
      </c>
      <c r="AM8" s="1" t="s">
        <v>264</v>
      </c>
      <c r="AN8" s="1" t="s">
        <v>265</v>
      </c>
      <c r="AO8" s="1" t="s">
        <v>264</v>
      </c>
      <c r="AP8" s="1" t="s">
        <v>265</v>
      </c>
      <c r="AQ8" s="1" t="s">
        <v>264</v>
      </c>
      <c r="AR8" s="1" t="s">
        <v>265</v>
      </c>
    </row>
    <row r="9" spans="1:44">
      <c r="A9" s="4" t="s">
        <v>266</v>
      </c>
      <c r="B9" s="85" t="s">
        <v>267</v>
      </c>
      <c r="C9" s="46">
        <v>-727.66035999999997</v>
      </c>
      <c r="D9" s="46">
        <v>11.856555</v>
      </c>
      <c r="E9" s="46">
        <v>8.7866830999999994</v>
      </c>
      <c r="F9" s="46">
        <v>-707.01712190000001</v>
      </c>
      <c r="G9" s="46">
        <v>4.4494539</v>
      </c>
      <c r="H9" s="46">
        <v>6.4086803999999997</v>
      </c>
      <c r="I9" s="46">
        <v>0</v>
      </c>
      <c r="J9" s="46">
        <v>0</v>
      </c>
      <c r="K9" s="46">
        <v>0</v>
      </c>
      <c r="L9" s="46">
        <v>0</v>
      </c>
      <c r="M9" s="46">
        <v>0</v>
      </c>
      <c r="N9" s="46">
        <v>0</v>
      </c>
      <c r="O9" s="46">
        <v>0</v>
      </c>
      <c r="P9" s="46">
        <v>4.3705005999999997</v>
      </c>
      <c r="Q9" s="46">
        <v>2.4347832</v>
      </c>
      <c r="R9" s="46">
        <v>791.35658999999998</v>
      </c>
      <c r="S9" s="46">
        <v>0</v>
      </c>
      <c r="T9" s="46">
        <v>-126.40797000000001</v>
      </c>
      <c r="U9" s="46">
        <v>-0.70262500999999999</v>
      </c>
      <c r="V9" s="46">
        <v>-125.70534000000001</v>
      </c>
      <c r="W9" s="46">
        <v>4.3705005999999997</v>
      </c>
      <c r="X9" s="46">
        <v>2.4347832</v>
      </c>
      <c r="Y9" s="46">
        <v>767.68462999999997</v>
      </c>
      <c r="Z9" s="46">
        <v>0</v>
      </c>
      <c r="AA9" s="46">
        <v>-14.535394</v>
      </c>
      <c r="AB9" s="46">
        <v>-0.70262500999999999</v>
      </c>
      <c r="AC9" s="46">
        <v>-13.83276899</v>
      </c>
      <c r="AD9" s="46">
        <v>4.3705005999999997</v>
      </c>
      <c r="AE9" s="46">
        <v>2.4347832</v>
      </c>
      <c r="AF9" s="46">
        <v>761.66975000000002</v>
      </c>
      <c r="AG9" s="46">
        <v>0</v>
      </c>
      <c r="AH9" s="46">
        <v>-49.340386000000002</v>
      </c>
      <c r="AI9" s="46">
        <v>-0.70262500999999999</v>
      </c>
      <c r="AJ9" s="46">
        <v>-48.637760990000004</v>
      </c>
      <c r="AK9" s="93">
        <f t="shared" ref="AK9:AK45" si="6">F9+G9+H9</f>
        <v>-696.15898760000005</v>
      </c>
      <c r="AL9" s="93">
        <f t="shared" ref="AL9:AL45" si="7">SUM(I9:O9)</f>
        <v>0</v>
      </c>
      <c r="AM9" s="93">
        <f t="shared" ref="AM9:AM45" si="8">SUM(P9:S9)</f>
        <v>798.16187379999997</v>
      </c>
      <c r="AN9" s="93">
        <f>AK9+AL9+AM9</f>
        <v>102.00288619999992</v>
      </c>
      <c r="AO9" s="93">
        <f t="shared" ref="AO9:AO45" si="9">SUM(W9:Z9)</f>
        <v>774.48991379999995</v>
      </c>
      <c r="AP9" s="93">
        <f t="shared" ref="AP9:AP45" si="10">AK9+AL9+AO9</f>
        <v>78.330926199999908</v>
      </c>
      <c r="AQ9" s="93">
        <f>SUM(AD9:AG9)</f>
        <v>768.47503380000001</v>
      </c>
      <c r="AR9" s="93">
        <f>AK9+AL9+AQ9</f>
        <v>72.31604619999996</v>
      </c>
    </row>
    <row r="10" spans="1:44">
      <c r="A10" s="3" t="s">
        <v>268</v>
      </c>
      <c r="B10" s="85" t="s">
        <v>267</v>
      </c>
      <c r="C10" s="46">
        <v>33.371127999999999</v>
      </c>
      <c r="D10" s="46">
        <v>11.850274000000001</v>
      </c>
      <c r="E10" s="46">
        <v>8.4297392000000002</v>
      </c>
      <c r="F10" s="46">
        <v>53.651141199999998</v>
      </c>
      <c r="G10" s="46">
        <v>4.4453706999999998</v>
      </c>
      <c r="H10" s="46">
        <v>6.1354239000000002</v>
      </c>
      <c r="I10" s="46">
        <v>0</v>
      </c>
      <c r="J10" s="46">
        <v>0</v>
      </c>
      <c r="K10" s="46">
        <v>0</v>
      </c>
      <c r="L10" s="46">
        <v>0</v>
      </c>
      <c r="M10" s="46">
        <v>0</v>
      </c>
      <c r="N10" s="46">
        <v>0</v>
      </c>
      <c r="O10" s="46">
        <v>0</v>
      </c>
      <c r="P10" s="46">
        <v>4.3697758000000002</v>
      </c>
      <c r="Q10" s="46">
        <v>2.4335060999999998</v>
      </c>
      <c r="R10" s="46">
        <v>27.780459</v>
      </c>
      <c r="S10" s="46">
        <v>0</v>
      </c>
      <c r="T10" s="46">
        <v>-126.08929000000001</v>
      </c>
      <c r="U10" s="46">
        <v>-0.70085366999999998</v>
      </c>
      <c r="V10" s="46">
        <v>-125.38843</v>
      </c>
      <c r="W10" s="46">
        <v>4.3697758000000002</v>
      </c>
      <c r="X10" s="46">
        <v>2.4335060999999998</v>
      </c>
      <c r="Y10" s="46">
        <v>6.0138733999999996</v>
      </c>
      <c r="Z10" s="46">
        <v>0</v>
      </c>
      <c r="AA10" s="46">
        <v>-14.289384999999999</v>
      </c>
      <c r="AB10" s="46">
        <v>-0.70085366999999998</v>
      </c>
      <c r="AC10" s="46">
        <v>-13.588531329999999</v>
      </c>
      <c r="AD10" s="46">
        <v>4.3697758000000002</v>
      </c>
      <c r="AE10" s="46">
        <v>2.4335060999999998</v>
      </c>
      <c r="AF10" s="46">
        <v>0</v>
      </c>
      <c r="AG10" s="46">
        <v>0</v>
      </c>
      <c r="AH10" s="46">
        <v>-48.338127999999998</v>
      </c>
      <c r="AI10" s="46">
        <v>-0.70085366999999998</v>
      </c>
      <c r="AJ10" s="46">
        <v>-47.637274329999997</v>
      </c>
      <c r="AK10" s="93">
        <f t="shared" si="6"/>
        <v>64.231935800000002</v>
      </c>
      <c r="AL10" s="93">
        <f t="shared" si="7"/>
        <v>0</v>
      </c>
      <c r="AM10" s="93">
        <f t="shared" si="8"/>
        <v>34.583740900000002</v>
      </c>
      <c r="AN10" s="93">
        <f t="shared" ref="AN10:AN45" si="11">AK10+AL10+AM10</f>
        <v>98.815676700000012</v>
      </c>
      <c r="AO10" s="93">
        <f t="shared" si="9"/>
        <v>12.8171553</v>
      </c>
      <c r="AP10" s="93">
        <f t="shared" si="10"/>
        <v>77.049091099999998</v>
      </c>
      <c r="AQ10" s="93">
        <f t="shared" ref="AQ10:AQ45" si="12">SUM(AD10:AG10)</f>
        <v>6.8032819</v>
      </c>
      <c r="AR10" s="93">
        <f t="shared" ref="AR10:AR45" si="13">AK10+AL10+AQ10</f>
        <v>71.035217700000004</v>
      </c>
    </row>
    <row r="11" spans="1:44">
      <c r="A11" s="3" t="s">
        <v>269</v>
      </c>
      <c r="B11" s="85" t="s">
        <v>270</v>
      </c>
      <c r="C11" s="46">
        <v>-761.75459999999998</v>
      </c>
      <c r="D11" s="46">
        <v>2.1959057E-3</v>
      </c>
      <c r="E11" s="46">
        <v>0.24717733</v>
      </c>
      <c r="F11" s="46">
        <v>-761.50522676430001</v>
      </c>
      <c r="G11" s="46">
        <v>1.3249358E-3</v>
      </c>
      <c r="H11" s="46">
        <v>0.27286639000000001</v>
      </c>
      <c r="I11" s="46">
        <v>0</v>
      </c>
      <c r="J11" s="46">
        <v>0</v>
      </c>
      <c r="K11" s="46">
        <v>0</v>
      </c>
      <c r="L11" s="46">
        <v>0</v>
      </c>
      <c r="M11" s="46">
        <v>0</v>
      </c>
      <c r="N11" s="46">
        <v>0</v>
      </c>
      <c r="O11" s="46">
        <v>0</v>
      </c>
      <c r="P11" s="46">
        <v>3.4887697E-4</v>
      </c>
      <c r="Q11" s="46">
        <v>4.1440807E-4</v>
      </c>
      <c r="R11" s="46">
        <v>763.57227999999998</v>
      </c>
      <c r="S11" s="46">
        <v>0</v>
      </c>
      <c r="T11" s="46">
        <v>0</v>
      </c>
      <c r="U11" s="46">
        <v>0</v>
      </c>
      <c r="V11" s="46">
        <v>0</v>
      </c>
      <c r="W11" s="46">
        <v>3.4887697E-4</v>
      </c>
      <c r="X11" s="46">
        <v>4.1440807E-4</v>
      </c>
      <c r="Y11" s="46">
        <v>761.67024000000004</v>
      </c>
      <c r="Z11" s="46">
        <v>0</v>
      </c>
      <c r="AA11" s="46">
        <v>0</v>
      </c>
      <c r="AB11" s="46">
        <v>0</v>
      </c>
      <c r="AC11" s="46">
        <v>0</v>
      </c>
      <c r="AD11" s="46">
        <v>3.4887697E-4</v>
      </c>
      <c r="AE11" s="46">
        <v>4.1440807E-4</v>
      </c>
      <c r="AF11" s="46">
        <v>761.66975000000002</v>
      </c>
      <c r="AG11" s="46">
        <v>0</v>
      </c>
      <c r="AH11" s="46">
        <v>-0.16530940999999999</v>
      </c>
      <c r="AI11" s="46">
        <v>0</v>
      </c>
      <c r="AJ11" s="46">
        <v>0</v>
      </c>
      <c r="AK11" s="93">
        <f t="shared" si="6"/>
        <v>-761.23103543850004</v>
      </c>
      <c r="AL11" s="93">
        <f t="shared" si="7"/>
        <v>0</v>
      </c>
      <c r="AM11" s="93">
        <f t="shared" si="8"/>
        <v>763.57304328503994</v>
      </c>
      <c r="AN11" s="93">
        <f t="shared" si="11"/>
        <v>2.3420078465399001</v>
      </c>
      <c r="AO11" s="93">
        <f t="shared" si="9"/>
        <v>761.67100328504</v>
      </c>
      <c r="AP11" s="93">
        <f t="shared" si="10"/>
        <v>0.43996784653995746</v>
      </c>
      <c r="AQ11" s="93">
        <f t="shared" si="12"/>
        <v>761.67051328503999</v>
      </c>
      <c r="AR11" s="93">
        <f t="shared" si="13"/>
        <v>0.43947784653994404</v>
      </c>
    </row>
    <row r="12" spans="1:44">
      <c r="A12" s="57" t="s">
        <v>271</v>
      </c>
      <c r="B12" s="85" t="s">
        <v>270</v>
      </c>
      <c r="C12" s="46">
        <v>0.72311186000000005</v>
      </c>
      <c r="D12" s="46">
        <v>4.0844983000000003E-3</v>
      </c>
      <c r="E12" s="46">
        <v>0.10976659</v>
      </c>
      <c r="F12" s="46">
        <v>0.83696294830000006</v>
      </c>
      <c r="G12" s="46">
        <v>2.7582529E-3</v>
      </c>
      <c r="H12" s="46">
        <v>3.9016145999999999E-4</v>
      </c>
      <c r="I12" s="46">
        <v>0</v>
      </c>
      <c r="J12" s="46">
        <v>0</v>
      </c>
      <c r="K12" s="46">
        <v>0</v>
      </c>
      <c r="L12" s="46">
        <v>0</v>
      </c>
      <c r="M12" s="46">
        <v>0</v>
      </c>
      <c r="N12" s="46">
        <v>0</v>
      </c>
      <c r="O12" s="46">
        <v>0</v>
      </c>
      <c r="P12" s="46">
        <v>3.7597637999999998E-4</v>
      </c>
      <c r="Q12" s="46">
        <v>8.6271519000000001E-4</v>
      </c>
      <c r="R12" s="46">
        <v>3.8497638999999998E-3</v>
      </c>
      <c r="S12" s="46">
        <v>0</v>
      </c>
      <c r="T12" s="46">
        <v>-9.1352196999999996E-2</v>
      </c>
      <c r="U12" s="46">
        <v>-5.0777131000000002E-4</v>
      </c>
      <c r="V12" s="46">
        <v>-9.0844426000000006E-2</v>
      </c>
      <c r="W12" s="46">
        <v>3.7597637999999998E-4</v>
      </c>
      <c r="X12" s="46">
        <v>8.6271519000000001E-4</v>
      </c>
      <c r="Y12" s="46">
        <v>5.2211898000000001E-4</v>
      </c>
      <c r="Z12" s="46">
        <v>0</v>
      </c>
      <c r="AA12" s="46">
        <v>-0.16490135</v>
      </c>
      <c r="AB12" s="46">
        <v>-5.0777131000000002E-4</v>
      </c>
      <c r="AC12" s="46">
        <v>-0.16439357869000001</v>
      </c>
      <c r="AD12" s="46">
        <v>3.7597637999999998E-4</v>
      </c>
      <c r="AE12" s="46">
        <v>8.6271519000000001E-4</v>
      </c>
      <c r="AF12" s="46">
        <v>0</v>
      </c>
      <c r="AG12" s="46">
        <v>0</v>
      </c>
      <c r="AH12" s="46">
        <v>-0.83694860000000004</v>
      </c>
      <c r="AI12" s="46">
        <v>-5.0777131000000002E-4</v>
      </c>
      <c r="AJ12" s="46">
        <v>-0.83644082869000003</v>
      </c>
      <c r="AK12" s="93">
        <f t="shared" si="6"/>
        <v>0.84011136266000008</v>
      </c>
      <c r="AL12" s="93">
        <f t="shared" si="7"/>
        <v>0</v>
      </c>
      <c r="AM12" s="93">
        <f t="shared" si="8"/>
        <v>5.0884554699999994E-3</v>
      </c>
      <c r="AN12" s="93">
        <f t="shared" si="11"/>
        <v>0.84519981813000011</v>
      </c>
      <c r="AO12" s="93">
        <f t="shared" si="9"/>
        <v>1.76081055E-3</v>
      </c>
      <c r="AP12" s="93">
        <f t="shared" si="10"/>
        <v>0.84187217321000007</v>
      </c>
      <c r="AQ12" s="93">
        <f t="shared" si="12"/>
        <v>1.23869157E-3</v>
      </c>
      <c r="AR12" s="93">
        <f t="shared" si="13"/>
        <v>0.84135005423000009</v>
      </c>
    </row>
    <row r="13" spans="1:44">
      <c r="A13" s="4" t="s">
        <v>18</v>
      </c>
      <c r="B13" s="85" t="s">
        <v>272</v>
      </c>
      <c r="C13" s="46">
        <v>3.2564800000000001E-7</v>
      </c>
      <c r="D13" s="46">
        <v>2.3207631000000001E-7</v>
      </c>
      <c r="E13" s="46">
        <v>7.405574E-7</v>
      </c>
      <c r="F13" s="46">
        <v>1.2982817100000001E-6</v>
      </c>
      <c r="G13" s="46">
        <v>1.6220567000000001E-7</v>
      </c>
      <c r="H13" s="46">
        <v>6.6970907999999995E-8</v>
      </c>
      <c r="I13" s="46">
        <v>0</v>
      </c>
      <c r="J13" s="46">
        <v>0</v>
      </c>
      <c r="K13" s="46">
        <v>0</v>
      </c>
      <c r="L13" s="46">
        <v>0</v>
      </c>
      <c r="M13" s="46">
        <v>0</v>
      </c>
      <c r="N13" s="46">
        <v>0</v>
      </c>
      <c r="O13" s="46">
        <v>0</v>
      </c>
      <c r="P13" s="46">
        <v>6.6251986000000005E-8</v>
      </c>
      <c r="Q13" s="46">
        <v>5.0734034E-8</v>
      </c>
      <c r="R13" s="46">
        <v>2.6483286000000002E-7</v>
      </c>
      <c r="S13" s="46">
        <v>0</v>
      </c>
      <c r="T13" s="46">
        <v>-5.1234781999999999E-6</v>
      </c>
      <c r="U13" s="46">
        <v>-2.8478300000000002E-8</v>
      </c>
      <c r="V13" s="46">
        <v>-5.0949999000000004E-6</v>
      </c>
      <c r="W13" s="46">
        <v>6.6251986000000005E-8</v>
      </c>
      <c r="X13" s="46">
        <v>5.0734034E-8</v>
      </c>
      <c r="Y13" s="46">
        <v>9.2026544999999998E-8</v>
      </c>
      <c r="Z13" s="46">
        <v>0</v>
      </c>
      <c r="AA13" s="46">
        <v>-3.5711885000000002E-7</v>
      </c>
      <c r="AB13" s="46">
        <v>-2.8478300000000002E-8</v>
      </c>
      <c r="AC13" s="46">
        <v>-3.2864055000000005E-7</v>
      </c>
      <c r="AD13" s="46">
        <v>6.6251986000000005E-8</v>
      </c>
      <c r="AE13" s="46">
        <v>5.0734034E-8</v>
      </c>
      <c r="AF13" s="46">
        <v>0</v>
      </c>
      <c r="AG13" s="46">
        <v>0</v>
      </c>
      <c r="AH13" s="46">
        <v>-1.2347335999999999E-6</v>
      </c>
      <c r="AI13" s="46">
        <v>-2.8478300000000002E-8</v>
      </c>
      <c r="AJ13" s="46">
        <v>-1.2062552999999998E-6</v>
      </c>
      <c r="AK13" s="93">
        <f t="shared" si="6"/>
        <v>1.5274582880000001E-6</v>
      </c>
      <c r="AL13" s="93">
        <f t="shared" si="7"/>
        <v>0</v>
      </c>
      <c r="AM13" s="93">
        <f t="shared" si="8"/>
        <v>3.8181888000000003E-7</v>
      </c>
      <c r="AN13" s="93">
        <f t="shared" si="11"/>
        <v>1.9092771680000003E-6</v>
      </c>
      <c r="AO13" s="93">
        <f t="shared" si="9"/>
        <v>2.09012565E-7</v>
      </c>
      <c r="AP13" s="93">
        <f t="shared" si="10"/>
        <v>1.7364708530000001E-6</v>
      </c>
      <c r="AQ13" s="93">
        <f t="shared" si="12"/>
        <v>1.1698602000000001E-7</v>
      </c>
      <c r="AR13" s="93">
        <f t="shared" si="13"/>
        <v>1.6444443080000001E-6</v>
      </c>
    </row>
    <row r="14" spans="1:44">
      <c r="A14" s="3" t="s">
        <v>22</v>
      </c>
      <c r="B14" s="85" t="s">
        <v>273</v>
      </c>
      <c r="C14" s="46">
        <v>0.10042867</v>
      </c>
      <c r="D14" s="46">
        <v>2.9900616000000001E-2</v>
      </c>
      <c r="E14" s="46">
        <v>0.13003526000000001</v>
      </c>
      <c r="F14" s="46">
        <v>0.26036454600000003</v>
      </c>
      <c r="G14" s="46">
        <v>1.8381066000000001E-2</v>
      </c>
      <c r="H14" s="46">
        <v>1.8209500999999999E-2</v>
      </c>
      <c r="I14" s="46">
        <v>0</v>
      </c>
      <c r="J14" s="46">
        <v>0</v>
      </c>
      <c r="K14" s="46">
        <v>0</v>
      </c>
      <c r="L14" s="46">
        <v>0</v>
      </c>
      <c r="M14" s="46">
        <v>0</v>
      </c>
      <c r="N14" s="46">
        <v>0</v>
      </c>
      <c r="O14" s="46">
        <v>0</v>
      </c>
      <c r="P14" s="46">
        <v>1.7783402E-2</v>
      </c>
      <c r="Q14" s="46">
        <v>5.7491553000000003E-3</v>
      </c>
      <c r="R14" s="46">
        <v>0.14854903</v>
      </c>
      <c r="S14" s="46">
        <v>0</v>
      </c>
      <c r="T14" s="46">
        <v>-0.22232341</v>
      </c>
      <c r="U14" s="46">
        <v>-1.2357606E-3</v>
      </c>
      <c r="V14" s="46">
        <v>-0.22108765</v>
      </c>
      <c r="W14" s="46">
        <v>1.7783402E-2</v>
      </c>
      <c r="X14" s="46">
        <v>5.7491553000000003E-3</v>
      </c>
      <c r="Y14" s="46">
        <v>5.4267520999999999E-2</v>
      </c>
      <c r="Z14" s="46">
        <v>0</v>
      </c>
      <c r="AA14" s="46">
        <v>-0.1169063</v>
      </c>
      <c r="AB14" s="46">
        <v>-1.2357606E-3</v>
      </c>
      <c r="AC14" s="46">
        <v>-0.11567053940000001</v>
      </c>
      <c r="AD14" s="46">
        <v>1.7783402E-2</v>
      </c>
      <c r="AE14" s="46">
        <v>5.7491553000000003E-3</v>
      </c>
      <c r="AF14" s="46">
        <v>0</v>
      </c>
      <c r="AG14" s="46">
        <v>0</v>
      </c>
      <c r="AH14" s="46">
        <v>-0.20733283999999999</v>
      </c>
      <c r="AI14" s="46">
        <v>-1.2357606E-3</v>
      </c>
      <c r="AJ14" s="46">
        <v>-0.20609707939999999</v>
      </c>
      <c r="AK14" s="93">
        <f t="shared" si="6"/>
        <v>0.29695511300000005</v>
      </c>
      <c r="AL14" s="93">
        <f t="shared" si="7"/>
        <v>0</v>
      </c>
      <c r="AM14" s="93">
        <f t="shared" si="8"/>
        <v>0.17208158730000001</v>
      </c>
      <c r="AN14" s="93">
        <f t="shared" si="11"/>
        <v>0.46903670030000005</v>
      </c>
      <c r="AO14" s="93">
        <f t="shared" si="9"/>
        <v>7.7800078299999992E-2</v>
      </c>
      <c r="AP14" s="93">
        <f t="shared" si="10"/>
        <v>0.37475519130000001</v>
      </c>
      <c r="AQ14" s="93">
        <f t="shared" si="12"/>
        <v>2.35325573E-2</v>
      </c>
      <c r="AR14" s="93">
        <f t="shared" si="13"/>
        <v>0.32048767030000003</v>
      </c>
    </row>
    <row r="15" spans="1:44">
      <c r="A15" s="3" t="s">
        <v>26</v>
      </c>
      <c r="B15" s="85" t="s">
        <v>274</v>
      </c>
      <c r="C15" s="46">
        <v>1.1479151999999999E-2</v>
      </c>
      <c r="D15" s="46">
        <v>9.2799048000000002E-5</v>
      </c>
      <c r="E15" s="46">
        <v>7.3230949999999995E-4</v>
      </c>
      <c r="F15" s="46">
        <v>1.2304260548E-2</v>
      </c>
      <c r="G15" s="46">
        <v>6.2809865000000001E-5</v>
      </c>
      <c r="H15" s="46">
        <v>1.6109165999999998E-5</v>
      </c>
      <c r="I15" s="46">
        <v>0</v>
      </c>
      <c r="J15" s="46">
        <v>0</v>
      </c>
      <c r="K15" s="46">
        <v>0</v>
      </c>
      <c r="L15" s="46">
        <v>0</v>
      </c>
      <c r="M15" s="46">
        <v>0</v>
      </c>
      <c r="N15" s="46">
        <v>0</v>
      </c>
      <c r="O15" s="46">
        <v>0</v>
      </c>
      <c r="P15" s="46">
        <v>1.5239402000000001E-5</v>
      </c>
      <c r="Q15" s="46">
        <v>1.9645415000000001E-5</v>
      </c>
      <c r="R15" s="46">
        <v>1.5897390000000001E-4</v>
      </c>
      <c r="S15" s="46">
        <v>0</v>
      </c>
      <c r="T15" s="46">
        <v>-7.0085193999999996E-3</v>
      </c>
      <c r="U15" s="46">
        <v>-3.8956097000000003E-5</v>
      </c>
      <c r="V15" s="46">
        <v>-6.9695633000000003E-3</v>
      </c>
      <c r="W15" s="46">
        <v>1.5239402000000001E-5</v>
      </c>
      <c r="X15" s="46">
        <v>1.9645415000000001E-5</v>
      </c>
      <c r="Y15" s="46">
        <v>2.1160096999999999E-5</v>
      </c>
      <c r="Z15" s="46">
        <v>0</v>
      </c>
      <c r="AA15" s="46">
        <v>-3.2063978E-3</v>
      </c>
      <c r="AB15" s="46">
        <v>-3.8956097000000003E-5</v>
      </c>
      <c r="AC15" s="46">
        <v>-3.1674417029999998E-3</v>
      </c>
      <c r="AD15" s="46">
        <v>1.5239402000000001E-5</v>
      </c>
      <c r="AE15" s="46">
        <v>1.9645415000000001E-5</v>
      </c>
      <c r="AF15" s="46">
        <v>0</v>
      </c>
      <c r="AG15" s="46">
        <v>0</v>
      </c>
      <c r="AH15" s="46">
        <v>-1.2322056E-2</v>
      </c>
      <c r="AI15" s="46">
        <v>-3.8956097000000003E-5</v>
      </c>
      <c r="AJ15" s="46">
        <v>-1.2283099903E-2</v>
      </c>
      <c r="AK15" s="93">
        <f t="shared" si="6"/>
        <v>1.2383179579E-2</v>
      </c>
      <c r="AL15" s="93">
        <f t="shared" si="7"/>
        <v>0</v>
      </c>
      <c r="AM15" s="93">
        <f t="shared" si="8"/>
        <v>1.9385871699999999E-4</v>
      </c>
      <c r="AN15" s="93">
        <f t="shared" si="11"/>
        <v>1.2577038295999999E-2</v>
      </c>
      <c r="AO15" s="93">
        <f t="shared" si="9"/>
        <v>5.6044914000000001E-5</v>
      </c>
      <c r="AP15" s="93">
        <f t="shared" si="10"/>
        <v>1.2439224493000001E-2</v>
      </c>
      <c r="AQ15" s="93">
        <f t="shared" si="12"/>
        <v>3.4884817000000002E-5</v>
      </c>
      <c r="AR15" s="93">
        <f t="shared" si="13"/>
        <v>1.2418064396E-2</v>
      </c>
    </row>
    <row r="16" spans="1:44">
      <c r="A16" s="3" t="s">
        <v>30</v>
      </c>
      <c r="B16" s="85" t="s">
        <v>275</v>
      </c>
      <c r="C16" s="46">
        <v>3.5030688999999997E-2</v>
      </c>
      <c r="D16" s="46">
        <v>9.2552763000000003E-3</v>
      </c>
      <c r="E16" s="46">
        <v>4.2688806000000003E-2</v>
      </c>
      <c r="F16" s="46">
        <v>8.6974771300000003E-2</v>
      </c>
      <c r="G16" s="46">
        <v>4.7181102999999999E-3</v>
      </c>
      <c r="H16" s="46">
        <v>7.9351118999999998E-3</v>
      </c>
      <c r="I16" s="46">
        <v>0</v>
      </c>
      <c r="J16" s="46">
        <v>0</v>
      </c>
      <c r="K16" s="46">
        <v>0</v>
      </c>
      <c r="L16" s="46">
        <v>0</v>
      </c>
      <c r="M16" s="46">
        <v>0</v>
      </c>
      <c r="N16" s="46">
        <v>0</v>
      </c>
      <c r="O16" s="46">
        <v>0</v>
      </c>
      <c r="P16" s="46">
        <v>7.5811977999999999E-3</v>
      </c>
      <c r="Q16" s="46">
        <v>1.4757113999999999E-3</v>
      </c>
      <c r="R16" s="46">
        <v>6.8952951999999998E-2</v>
      </c>
      <c r="S16" s="46">
        <v>0</v>
      </c>
      <c r="T16" s="46">
        <v>-5.0207340000000003E-2</v>
      </c>
      <c r="U16" s="46">
        <v>-2.7907206999999999E-4</v>
      </c>
      <c r="V16" s="46">
        <v>-4.9928267999999998E-2</v>
      </c>
      <c r="W16" s="46">
        <v>7.5811977999999999E-3</v>
      </c>
      <c r="X16" s="46">
        <v>1.4757113999999999E-3</v>
      </c>
      <c r="Y16" s="46">
        <v>2.5138351999999999E-2</v>
      </c>
      <c r="Z16" s="46">
        <v>0</v>
      </c>
      <c r="AA16" s="46">
        <v>-3.2522955999999999E-2</v>
      </c>
      <c r="AB16" s="46">
        <v>-2.7907206999999999E-4</v>
      </c>
      <c r="AC16" s="46">
        <v>-3.2243883930000002E-2</v>
      </c>
      <c r="AD16" s="46">
        <v>7.5811977999999999E-3</v>
      </c>
      <c r="AE16" s="46">
        <v>1.4757113999999999E-3</v>
      </c>
      <c r="AF16" s="46">
        <v>0</v>
      </c>
      <c r="AG16" s="46">
        <v>0</v>
      </c>
      <c r="AH16" s="46">
        <v>-6.2115517000000002E-2</v>
      </c>
      <c r="AI16" s="46">
        <v>-2.7907206999999999E-4</v>
      </c>
      <c r="AJ16" s="46">
        <v>-6.1836444930000005E-2</v>
      </c>
      <c r="AK16" s="93">
        <f t="shared" si="6"/>
        <v>9.9627993499999998E-2</v>
      </c>
      <c r="AL16" s="93">
        <f t="shared" si="7"/>
        <v>0</v>
      </c>
      <c r="AM16" s="93">
        <f t="shared" si="8"/>
        <v>7.8009861200000002E-2</v>
      </c>
      <c r="AN16" s="93">
        <f t="shared" si="11"/>
        <v>0.17763785469999999</v>
      </c>
      <c r="AO16" s="93">
        <f t="shared" si="9"/>
        <v>3.41952612E-2</v>
      </c>
      <c r="AP16" s="93">
        <f t="shared" si="10"/>
        <v>0.13382325470000001</v>
      </c>
      <c r="AQ16" s="93">
        <f t="shared" si="12"/>
        <v>9.0569091999999993E-3</v>
      </c>
      <c r="AR16" s="93">
        <f t="shared" si="13"/>
        <v>0.1086849027</v>
      </c>
    </row>
    <row r="17" spans="1:44">
      <c r="A17" s="3" t="s">
        <v>34</v>
      </c>
      <c r="B17" s="85" t="s">
        <v>276</v>
      </c>
      <c r="C17" s="46">
        <v>0.26259525</v>
      </c>
      <c r="D17" s="46">
        <v>0.10180576</v>
      </c>
      <c r="E17" s="46">
        <v>0.58526862000000002</v>
      </c>
      <c r="F17" s="46">
        <v>0.94966963000000004</v>
      </c>
      <c r="G17" s="46">
        <v>5.2147586000000003E-2</v>
      </c>
      <c r="H17" s="46">
        <v>8.5273368000000002E-2</v>
      </c>
      <c r="I17" s="46">
        <v>0</v>
      </c>
      <c r="J17" s="46">
        <v>0</v>
      </c>
      <c r="K17" s="46">
        <v>0</v>
      </c>
      <c r="L17" s="46">
        <v>0</v>
      </c>
      <c r="M17" s="46">
        <v>0</v>
      </c>
      <c r="N17" s="46">
        <v>0</v>
      </c>
      <c r="O17" s="46">
        <v>0</v>
      </c>
      <c r="P17" s="46">
        <v>8.3288668999999996E-2</v>
      </c>
      <c r="Q17" s="46">
        <v>1.6310511E-2</v>
      </c>
      <c r="R17" s="46">
        <v>0.73794709000000003</v>
      </c>
      <c r="S17" s="46">
        <v>0</v>
      </c>
      <c r="T17" s="46">
        <v>-0.57471179999999999</v>
      </c>
      <c r="U17" s="46">
        <v>-3.1944733999999999E-3</v>
      </c>
      <c r="V17" s="46">
        <v>-0.57151733000000005</v>
      </c>
      <c r="W17" s="46">
        <v>8.3288668999999996E-2</v>
      </c>
      <c r="X17" s="46">
        <v>1.6310511E-2</v>
      </c>
      <c r="Y17" s="46">
        <v>0.27555795</v>
      </c>
      <c r="Z17" s="46">
        <v>0</v>
      </c>
      <c r="AA17" s="46">
        <v>-0.37592379999999997</v>
      </c>
      <c r="AB17" s="46">
        <v>-3.1944733999999999E-3</v>
      </c>
      <c r="AC17" s="46">
        <v>-0.37272932659999997</v>
      </c>
      <c r="AD17" s="46">
        <v>8.3288668999999996E-2</v>
      </c>
      <c r="AE17" s="46">
        <v>1.6310511E-2</v>
      </c>
      <c r="AF17" s="46">
        <v>0</v>
      </c>
      <c r="AG17" s="46">
        <v>0</v>
      </c>
      <c r="AH17" s="46">
        <v>-0.67730643999999995</v>
      </c>
      <c r="AI17" s="46">
        <v>-3.1944733999999999E-3</v>
      </c>
      <c r="AJ17" s="46">
        <v>-0.67411196659999995</v>
      </c>
      <c r="AK17" s="93">
        <f t="shared" si="6"/>
        <v>1.087090584</v>
      </c>
      <c r="AL17" s="93">
        <f t="shared" si="7"/>
        <v>0</v>
      </c>
      <c r="AM17" s="93">
        <f t="shared" si="8"/>
        <v>0.83754627000000004</v>
      </c>
      <c r="AN17" s="93">
        <f t="shared" si="11"/>
        <v>1.9246368540000001</v>
      </c>
      <c r="AO17" s="93">
        <f t="shared" si="9"/>
        <v>0.37515713000000001</v>
      </c>
      <c r="AP17" s="93">
        <f t="shared" si="10"/>
        <v>1.4622477140000001</v>
      </c>
      <c r="AQ17" s="93">
        <f t="shared" si="12"/>
        <v>9.9599179999999995E-2</v>
      </c>
      <c r="AR17" s="93">
        <f t="shared" si="13"/>
        <v>1.186689764</v>
      </c>
    </row>
    <row r="18" spans="1:44">
      <c r="A18" s="3" t="s">
        <v>38</v>
      </c>
      <c r="B18" s="85" t="s">
        <v>277</v>
      </c>
      <c r="C18" s="46">
        <v>0.32669504999999999</v>
      </c>
      <c r="D18" s="46">
        <v>4.8100315999999997E-2</v>
      </c>
      <c r="E18" s="46">
        <v>0.11322164</v>
      </c>
      <c r="F18" s="46">
        <v>0.48801700599999998</v>
      </c>
      <c r="G18" s="46">
        <v>3.1910560999999997E-2</v>
      </c>
      <c r="H18" s="46">
        <v>2.8856545000000001E-2</v>
      </c>
      <c r="I18" s="46">
        <v>0</v>
      </c>
      <c r="J18" s="46">
        <v>0</v>
      </c>
      <c r="K18" s="46">
        <v>0</v>
      </c>
      <c r="L18" s="46">
        <v>0</v>
      </c>
      <c r="M18" s="46">
        <v>0</v>
      </c>
      <c r="N18" s="46">
        <v>0</v>
      </c>
      <c r="O18" s="46">
        <v>0</v>
      </c>
      <c r="P18" s="46">
        <v>2.8139405999999999E-2</v>
      </c>
      <c r="Q18" s="46">
        <v>9.9808562000000007E-3</v>
      </c>
      <c r="R18" s="46">
        <v>0.20940822000000001</v>
      </c>
      <c r="S18" s="46">
        <v>0</v>
      </c>
      <c r="T18" s="46">
        <v>-0.26930657000000002</v>
      </c>
      <c r="U18" s="46">
        <v>-1.4969114E-3</v>
      </c>
      <c r="V18" s="46">
        <v>-0.26780965000000001</v>
      </c>
      <c r="W18" s="46">
        <v>2.8139405999999999E-2</v>
      </c>
      <c r="X18" s="46">
        <v>9.9808562000000007E-3</v>
      </c>
      <c r="Y18" s="46">
        <v>8.2176805000000006E-2</v>
      </c>
      <c r="Z18" s="46">
        <v>0</v>
      </c>
      <c r="AA18" s="46">
        <v>-0.13648315</v>
      </c>
      <c r="AB18" s="46">
        <v>-1.4969114E-3</v>
      </c>
      <c r="AC18" s="46">
        <v>-0.1349862386</v>
      </c>
      <c r="AD18" s="46">
        <v>2.8139405999999999E-2</v>
      </c>
      <c r="AE18" s="46">
        <v>9.9808562000000007E-3</v>
      </c>
      <c r="AF18" s="46">
        <v>0</v>
      </c>
      <c r="AG18" s="46">
        <v>0</v>
      </c>
      <c r="AH18" s="46">
        <v>-0.40733720000000001</v>
      </c>
      <c r="AI18" s="46">
        <v>-1.4969114E-3</v>
      </c>
      <c r="AJ18" s="46">
        <v>-0.40584028859999999</v>
      </c>
      <c r="AK18" s="93">
        <f t="shared" si="6"/>
        <v>0.54878411199999999</v>
      </c>
      <c r="AL18" s="93">
        <f t="shared" si="7"/>
        <v>0</v>
      </c>
      <c r="AM18" s="93">
        <f t="shared" si="8"/>
        <v>0.24752848220000001</v>
      </c>
      <c r="AN18" s="93">
        <f t="shared" si="11"/>
        <v>0.7963125942</v>
      </c>
      <c r="AO18" s="93">
        <f t="shared" si="9"/>
        <v>0.1202970672</v>
      </c>
      <c r="AP18" s="93">
        <f t="shared" si="10"/>
        <v>0.66908117919999999</v>
      </c>
      <c r="AQ18" s="93">
        <f t="shared" si="12"/>
        <v>3.8120262199999998E-2</v>
      </c>
      <c r="AR18" s="93">
        <f t="shared" si="13"/>
        <v>0.58690437419999997</v>
      </c>
    </row>
    <row r="19" spans="1:44">
      <c r="A19" s="3" t="s">
        <v>42</v>
      </c>
      <c r="B19" s="85" t="s">
        <v>278</v>
      </c>
      <c r="C19" s="46">
        <v>7.9601830999999999E-5</v>
      </c>
      <c r="D19" s="46">
        <v>1.5755256000000001E-5</v>
      </c>
      <c r="E19" s="46">
        <v>4.2020498000000003E-5</v>
      </c>
      <c r="F19" s="46">
        <v>1.3737758499999999E-4</v>
      </c>
      <c r="G19" s="46">
        <v>2.1745755000000001E-5</v>
      </c>
      <c r="H19" s="46">
        <v>1.6453905E-6</v>
      </c>
      <c r="I19" s="46">
        <v>0</v>
      </c>
      <c r="J19" s="46">
        <v>0</v>
      </c>
      <c r="K19" s="46">
        <v>0</v>
      </c>
      <c r="L19" s="46">
        <v>0</v>
      </c>
      <c r="M19" s="46">
        <v>0</v>
      </c>
      <c r="N19" s="46">
        <v>0</v>
      </c>
      <c r="O19" s="46">
        <v>0</v>
      </c>
      <c r="P19" s="46">
        <v>1.5451367E-6</v>
      </c>
      <c r="Q19" s="46">
        <v>6.8015490999999998E-6</v>
      </c>
      <c r="R19" s="46">
        <v>2.812695E-5</v>
      </c>
      <c r="S19" s="46">
        <v>0</v>
      </c>
      <c r="T19" s="46">
        <v>-2.1135109E-4</v>
      </c>
      <c r="U19" s="46">
        <v>-1.1747721999999999E-6</v>
      </c>
      <c r="V19" s="46">
        <v>-2.1017631E-4</v>
      </c>
      <c r="W19" s="46">
        <v>1.5451367E-6</v>
      </c>
      <c r="X19" s="46">
        <v>6.8015490999999998E-6</v>
      </c>
      <c r="Y19" s="46">
        <v>2.1451904000000001E-6</v>
      </c>
      <c r="Z19" s="46">
        <v>0</v>
      </c>
      <c r="AA19" s="46">
        <v>-9.4071909999999997E-5</v>
      </c>
      <c r="AB19" s="46">
        <v>-1.1747721999999999E-6</v>
      </c>
      <c r="AC19" s="46">
        <v>-9.2897137799999996E-5</v>
      </c>
      <c r="AD19" s="46">
        <v>1.5451367E-6</v>
      </c>
      <c r="AE19" s="46">
        <v>6.8015490999999998E-6</v>
      </c>
      <c r="AF19" s="46">
        <v>0</v>
      </c>
      <c r="AG19" s="46">
        <v>0</v>
      </c>
      <c r="AH19" s="46">
        <v>-1.3640717000000001E-4</v>
      </c>
      <c r="AI19" s="46">
        <v>-1.1747721999999999E-6</v>
      </c>
      <c r="AJ19" s="46">
        <v>-1.3523239780000002E-4</v>
      </c>
      <c r="AK19" s="93">
        <f t="shared" si="6"/>
        <v>1.607687305E-4</v>
      </c>
      <c r="AL19" s="93">
        <f t="shared" si="7"/>
        <v>0</v>
      </c>
      <c r="AM19" s="93">
        <f t="shared" si="8"/>
        <v>3.6473635799999998E-5</v>
      </c>
      <c r="AN19" s="93">
        <f t="shared" si="11"/>
        <v>1.972423663E-4</v>
      </c>
      <c r="AO19" s="93">
        <f t="shared" si="9"/>
        <v>1.04918762E-5</v>
      </c>
      <c r="AP19" s="93">
        <f t="shared" si="10"/>
        <v>1.7126060670000001E-4</v>
      </c>
      <c r="AQ19" s="93">
        <f t="shared" si="12"/>
        <v>8.3466857999999994E-6</v>
      </c>
      <c r="AR19" s="93">
        <f t="shared" si="13"/>
        <v>1.6911541629999999E-4</v>
      </c>
    </row>
    <row r="20" spans="1:44">
      <c r="A20" s="3" t="s">
        <v>46</v>
      </c>
      <c r="B20" s="85" t="s">
        <v>279</v>
      </c>
      <c r="C20" s="46">
        <v>263.11788999999999</v>
      </c>
      <c r="D20" s="46">
        <v>164.42084</v>
      </c>
      <c r="E20" s="46">
        <v>107.04913000000001</v>
      </c>
      <c r="F20" s="46">
        <v>534.58785999999998</v>
      </c>
      <c r="G20" s="46">
        <v>116.80656999999999</v>
      </c>
      <c r="H20" s="46">
        <v>57.146641000000002</v>
      </c>
      <c r="I20" s="46">
        <v>0</v>
      </c>
      <c r="J20" s="46">
        <v>0</v>
      </c>
      <c r="K20" s="46">
        <v>0</v>
      </c>
      <c r="L20" s="46">
        <v>0</v>
      </c>
      <c r="M20" s="46">
        <v>0</v>
      </c>
      <c r="N20" s="46">
        <v>0</v>
      </c>
      <c r="O20" s="46">
        <v>0</v>
      </c>
      <c r="P20" s="46">
        <v>56.628355999999997</v>
      </c>
      <c r="Q20" s="46">
        <v>36.534286999999999</v>
      </c>
      <c r="R20" s="46">
        <v>208.05485999999999</v>
      </c>
      <c r="S20" s="46">
        <v>0</v>
      </c>
      <c r="T20" s="46">
        <v>-2019.8227999999999</v>
      </c>
      <c r="U20" s="46">
        <v>-11.226967</v>
      </c>
      <c r="V20" s="46">
        <v>-2008.5958000000001</v>
      </c>
      <c r="W20" s="46">
        <v>56.628355999999997</v>
      </c>
      <c r="X20" s="46">
        <v>36.534286999999999</v>
      </c>
      <c r="Y20" s="46">
        <v>78.658113999999998</v>
      </c>
      <c r="Z20" s="46">
        <v>0</v>
      </c>
      <c r="AA20" s="46">
        <v>-311.19481000000002</v>
      </c>
      <c r="AB20" s="46">
        <v>-11.226967</v>
      </c>
      <c r="AC20" s="46">
        <v>-299.96784300000002</v>
      </c>
      <c r="AD20" s="46">
        <v>56.628355999999997</v>
      </c>
      <c r="AE20" s="46">
        <v>36.534286999999999</v>
      </c>
      <c r="AF20" s="46">
        <v>0</v>
      </c>
      <c r="AG20" s="46">
        <v>0</v>
      </c>
      <c r="AH20" s="46">
        <v>-467.15679999999998</v>
      </c>
      <c r="AI20" s="46">
        <v>-11.226967</v>
      </c>
      <c r="AJ20" s="46">
        <v>-455.92983299999997</v>
      </c>
      <c r="AK20" s="93">
        <f t="shared" si="6"/>
        <v>708.54107099999999</v>
      </c>
      <c r="AL20" s="93">
        <f t="shared" si="7"/>
        <v>0</v>
      </c>
      <c r="AM20" s="93">
        <f t="shared" si="8"/>
        <v>301.21750299999997</v>
      </c>
      <c r="AN20" s="93">
        <f t="shared" si="11"/>
        <v>1009.758574</v>
      </c>
      <c r="AO20" s="93">
        <f t="shared" si="9"/>
        <v>171.82075700000001</v>
      </c>
      <c r="AP20" s="93">
        <f t="shared" si="10"/>
        <v>880.36182800000006</v>
      </c>
      <c r="AQ20" s="93">
        <f t="shared" si="12"/>
        <v>93.162643000000003</v>
      </c>
      <c r="AR20" s="93">
        <f t="shared" si="13"/>
        <v>801.70371399999999</v>
      </c>
    </row>
    <row r="21" spans="1:44">
      <c r="A21" s="3" t="s">
        <v>50</v>
      </c>
      <c r="B21" s="85" t="s">
        <v>52</v>
      </c>
      <c r="C21" s="46">
        <v>12.698924999999999</v>
      </c>
      <c r="D21" s="46">
        <v>0.59903371000000005</v>
      </c>
      <c r="E21" s="46">
        <v>10.178621</v>
      </c>
      <c r="F21" s="46">
        <v>23.476579709999999</v>
      </c>
      <c r="G21" s="46">
        <v>0.55633509999999997</v>
      </c>
      <c r="H21" s="46">
        <v>8.0814104999999997E-2</v>
      </c>
      <c r="I21" s="46">
        <v>0</v>
      </c>
      <c r="J21" s="46">
        <v>0</v>
      </c>
      <c r="K21" s="46">
        <v>0</v>
      </c>
      <c r="L21" s="46">
        <v>0</v>
      </c>
      <c r="M21" s="46">
        <v>0</v>
      </c>
      <c r="N21" s="46">
        <v>0</v>
      </c>
      <c r="O21" s="46">
        <v>0</v>
      </c>
      <c r="P21" s="46">
        <v>0.12271699</v>
      </c>
      <c r="Q21" s="46">
        <v>0.17400824000000001</v>
      </c>
      <c r="R21" s="46">
        <v>-0.93793850999999995</v>
      </c>
      <c r="S21" s="46">
        <v>0</v>
      </c>
      <c r="T21" s="46">
        <v>-17.542914</v>
      </c>
      <c r="U21" s="46">
        <v>-9.7510388000000003E-2</v>
      </c>
      <c r="V21" s="46">
        <v>-17.445402999999999</v>
      </c>
      <c r="W21" s="46">
        <v>0.12271699</v>
      </c>
      <c r="X21" s="46">
        <v>0.17400824000000001</v>
      </c>
      <c r="Y21" s="46">
        <v>0.17041191999999999</v>
      </c>
      <c r="Z21" s="46">
        <v>0</v>
      </c>
      <c r="AA21" s="46">
        <v>-17.980474000000001</v>
      </c>
      <c r="AB21" s="46">
        <v>-9.7510388000000003E-2</v>
      </c>
      <c r="AC21" s="46">
        <v>-17.882963612000001</v>
      </c>
      <c r="AD21" s="46">
        <v>0.12271699</v>
      </c>
      <c r="AE21" s="46">
        <v>0.17400824000000001</v>
      </c>
      <c r="AF21" s="46">
        <v>0</v>
      </c>
      <c r="AG21" s="46">
        <v>0</v>
      </c>
      <c r="AH21" s="46">
        <v>-23.403679</v>
      </c>
      <c r="AI21" s="46">
        <v>-9.7510388000000003E-2</v>
      </c>
      <c r="AJ21" s="46">
        <v>-23.306168612</v>
      </c>
      <c r="AK21" s="93">
        <f t="shared" si="6"/>
        <v>24.113728914999999</v>
      </c>
      <c r="AL21" s="93">
        <f t="shared" si="7"/>
        <v>0</v>
      </c>
      <c r="AM21" s="93">
        <f t="shared" si="8"/>
        <v>-0.64121327999999989</v>
      </c>
      <c r="AN21" s="93">
        <f t="shared" si="11"/>
        <v>23.472515635000001</v>
      </c>
      <c r="AO21" s="93">
        <f t="shared" si="9"/>
        <v>0.46713715</v>
      </c>
      <c r="AP21" s="93">
        <f t="shared" si="10"/>
        <v>24.580866064999999</v>
      </c>
      <c r="AQ21" s="93">
        <f t="shared" si="12"/>
        <v>0.29672523000000001</v>
      </c>
      <c r="AR21" s="93">
        <f t="shared" si="13"/>
        <v>24.410454144999999</v>
      </c>
    </row>
    <row r="22" spans="1:44">
      <c r="A22" s="4" t="s">
        <v>54</v>
      </c>
      <c r="B22" s="85" t="s">
        <v>280</v>
      </c>
      <c r="C22" s="46">
        <v>44.574500999999998</v>
      </c>
      <c r="D22" s="46">
        <v>4.6199097</v>
      </c>
      <c r="E22" s="46">
        <v>791.40350999999998</v>
      </c>
      <c r="F22" s="46">
        <v>840.59792070000003</v>
      </c>
      <c r="G22" s="46">
        <v>1.7965492000000001</v>
      </c>
      <c r="H22" s="46">
        <v>0.34862120000000002</v>
      </c>
      <c r="I22" s="46">
        <v>0</v>
      </c>
      <c r="J22" s="46">
        <v>0</v>
      </c>
      <c r="K22" s="46">
        <v>0</v>
      </c>
      <c r="L22" s="46">
        <v>0</v>
      </c>
      <c r="M22" s="46">
        <v>0</v>
      </c>
      <c r="N22" s="46">
        <v>0</v>
      </c>
      <c r="O22" s="46">
        <v>0</v>
      </c>
      <c r="P22" s="46">
        <v>0.33773676000000002</v>
      </c>
      <c r="Q22" s="46">
        <v>0.56191738999999996</v>
      </c>
      <c r="R22" s="46">
        <v>7508.9969906999995</v>
      </c>
      <c r="S22" s="46">
        <v>0</v>
      </c>
      <c r="T22" s="46">
        <v>-868.39272000000005</v>
      </c>
      <c r="U22" s="46">
        <v>-4.826867</v>
      </c>
      <c r="V22" s="46">
        <v>-863.56584999999995</v>
      </c>
      <c r="W22" s="46">
        <v>0.33773676000000002</v>
      </c>
      <c r="X22" s="46">
        <v>0.56191738999999996</v>
      </c>
      <c r="Y22" s="46">
        <v>0.46896157999999999</v>
      </c>
      <c r="Z22" s="46">
        <v>0</v>
      </c>
      <c r="AA22" s="46">
        <v>-2504.1282999999999</v>
      </c>
      <c r="AB22" s="46">
        <v>-4.826867</v>
      </c>
      <c r="AC22" s="46">
        <v>-2499.3014329999996</v>
      </c>
      <c r="AD22" s="46">
        <v>0.33773676000000002</v>
      </c>
      <c r="AE22" s="46">
        <v>0.56191738999999996</v>
      </c>
      <c r="AF22" s="46">
        <v>0</v>
      </c>
      <c r="AG22" s="46">
        <v>0</v>
      </c>
      <c r="AH22" s="46">
        <v>-844.95582999999999</v>
      </c>
      <c r="AI22" s="46">
        <v>-4.826867</v>
      </c>
      <c r="AJ22" s="46">
        <v>-840.128963</v>
      </c>
      <c r="AK22" s="93">
        <f t="shared" si="6"/>
        <v>842.74309110000002</v>
      </c>
      <c r="AL22" s="93">
        <f t="shared" si="7"/>
        <v>0</v>
      </c>
      <c r="AM22" s="93">
        <f t="shared" si="8"/>
        <v>7509.8966448499996</v>
      </c>
      <c r="AN22" s="93">
        <f t="shared" si="11"/>
        <v>8352.6397359499988</v>
      </c>
      <c r="AO22" s="93">
        <f t="shared" si="9"/>
        <v>1.3686157299999999</v>
      </c>
      <c r="AP22" s="93">
        <f t="shared" si="10"/>
        <v>844.11170683</v>
      </c>
      <c r="AQ22" s="93">
        <f t="shared" si="12"/>
        <v>0.89965414999999993</v>
      </c>
      <c r="AR22" s="93">
        <f t="shared" si="13"/>
        <v>843.64274524999996</v>
      </c>
    </row>
    <row r="23" spans="1:44">
      <c r="A23" s="4" t="s">
        <v>57</v>
      </c>
      <c r="B23" s="85" t="s">
        <v>280</v>
      </c>
      <c r="C23" s="46">
        <v>7505.9206999999997</v>
      </c>
      <c r="D23" s="46">
        <v>0</v>
      </c>
      <c r="E23" s="46">
        <v>5.2575165000000004</v>
      </c>
      <c r="F23" s="46">
        <v>7511.1782164999995</v>
      </c>
      <c r="G23" s="46">
        <v>0</v>
      </c>
      <c r="H23" s="46">
        <v>-5.2575165000000004</v>
      </c>
      <c r="I23" s="46">
        <v>0</v>
      </c>
      <c r="J23" s="46">
        <v>0</v>
      </c>
      <c r="K23" s="46">
        <v>0</v>
      </c>
      <c r="L23" s="46">
        <v>0</v>
      </c>
      <c r="M23" s="46">
        <v>0</v>
      </c>
      <c r="N23" s="46">
        <v>0</v>
      </c>
      <c r="O23" s="46">
        <v>0</v>
      </c>
      <c r="P23" s="46">
        <v>0</v>
      </c>
      <c r="Q23" s="46">
        <v>0</v>
      </c>
      <c r="R23" s="46">
        <v>-7505.9206999999997</v>
      </c>
      <c r="S23" s="46">
        <v>0</v>
      </c>
      <c r="T23" s="46">
        <v>0</v>
      </c>
      <c r="U23" s="46">
        <v>0</v>
      </c>
      <c r="V23" s="46">
        <v>0</v>
      </c>
      <c r="W23" s="46">
        <v>0</v>
      </c>
      <c r="X23" s="46">
        <v>0</v>
      </c>
      <c r="Y23" s="46">
        <v>-7505.9206999999997</v>
      </c>
      <c r="Z23" s="46">
        <v>0</v>
      </c>
      <c r="AA23" s="46">
        <v>0</v>
      </c>
      <c r="AB23" s="46">
        <v>0</v>
      </c>
      <c r="AC23" s="46">
        <v>0</v>
      </c>
      <c r="AD23" s="46">
        <v>0</v>
      </c>
      <c r="AE23" s="46">
        <v>0</v>
      </c>
      <c r="AF23" s="46">
        <v>-7505.9206999999997</v>
      </c>
      <c r="AG23" s="46">
        <v>0</v>
      </c>
      <c r="AH23" s="46">
        <v>0</v>
      </c>
      <c r="AI23" s="46">
        <v>0</v>
      </c>
      <c r="AJ23" s="46">
        <v>0</v>
      </c>
      <c r="AK23" s="93">
        <f t="shared" si="6"/>
        <v>7505.9206999999997</v>
      </c>
      <c r="AL23" s="93">
        <f t="shared" si="7"/>
        <v>0</v>
      </c>
      <c r="AM23" s="93">
        <f t="shared" si="8"/>
        <v>-7505.9206999999997</v>
      </c>
      <c r="AN23" s="93">
        <f t="shared" si="11"/>
        <v>0</v>
      </c>
      <c r="AO23" s="93">
        <f t="shared" si="9"/>
        <v>-7505.9206999999997</v>
      </c>
      <c r="AP23" s="93">
        <f t="shared" si="10"/>
        <v>0</v>
      </c>
      <c r="AQ23" s="93">
        <f t="shared" si="12"/>
        <v>-7505.9206999999997</v>
      </c>
      <c r="AR23" s="93">
        <f t="shared" si="13"/>
        <v>0</v>
      </c>
    </row>
    <row r="24" spans="1:44">
      <c r="A24" s="4" t="s">
        <v>60</v>
      </c>
      <c r="B24" s="85" t="s">
        <v>280</v>
      </c>
      <c r="C24" s="46">
        <v>7550.4952000000003</v>
      </c>
      <c r="D24" s="46">
        <v>4.6199097</v>
      </c>
      <c r="E24" s="46">
        <v>796.66102999999998</v>
      </c>
      <c r="F24" s="46">
        <v>8351.7761396999995</v>
      </c>
      <c r="G24" s="46">
        <v>1.7965492000000001</v>
      </c>
      <c r="H24" s="46">
        <v>-4.9088953000000002</v>
      </c>
      <c r="I24" s="46">
        <v>0</v>
      </c>
      <c r="J24" s="46">
        <v>0</v>
      </c>
      <c r="K24" s="46">
        <v>0</v>
      </c>
      <c r="L24" s="46">
        <v>0</v>
      </c>
      <c r="M24" s="46">
        <v>0</v>
      </c>
      <c r="N24" s="46">
        <v>0</v>
      </c>
      <c r="O24" s="46">
        <v>0</v>
      </c>
      <c r="P24" s="46">
        <v>0.33773676000000002</v>
      </c>
      <c r="Q24" s="46">
        <v>0.56191738999999996</v>
      </c>
      <c r="R24" s="46">
        <v>3.0762906999998449</v>
      </c>
      <c r="S24" s="46">
        <v>0</v>
      </c>
      <c r="T24" s="46">
        <v>-868.39272000000005</v>
      </c>
      <c r="U24" s="46">
        <v>-4.826867</v>
      </c>
      <c r="V24" s="46">
        <v>-863.56584999999995</v>
      </c>
      <c r="W24" s="46">
        <v>0.33773676000000002</v>
      </c>
      <c r="X24" s="46">
        <v>0.56191738999999996</v>
      </c>
      <c r="Y24" s="46">
        <v>-7505.4516999999996</v>
      </c>
      <c r="Z24" s="46">
        <v>0</v>
      </c>
      <c r="AA24" s="46">
        <v>-2504.1282999999999</v>
      </c>
      <c r="AB24" s="46">
        <v>-4.826867</v>
      </c>
      <c r="AC24" s="46">
        <v>-2499.3014329999996</v>
      </c>
      <c r="AD24" s="46">
        <v>0.33773676000000002</v>
      </c>
      <c r="AE24" s="46">
        <v>0.56191738999999996</v>
      </c>
      <c r="AF24" s="46">
        <v>-7505.9206999999997</v>
      </c>
      <c r="AG24" s="46">
        <v>0</v>
      </c>
      <c r="AH24" s="46">
        <v>-844.95582999999999</v>
      </c>
      <c r="AI24" s="46">
        <v>-4.826867</v>
      </c>
      <c r="AJ24" s="46">
        <v>-840.128963</v>
      </c>
      <c r="AK24" s="93">
        <f t="shared" si="6"/>
        <v>8348.6637936000006</v>
      </c>
      <c r="AL24" s="93">
        <f t="shared" si="7"/>
        <v>0</v>
      </c>
      <c r="AM24" s="93">
        <f t="shared" si="8"/>
        <v>3.9759448499998449</v>
      </c>
      <c r="AN24" s="93">
        <f t="shared" si="11"/>
        <v>8352.6397384499996</v>
      </c>
      <c r="AO24" s="93">
        <f t="shared" si="9"/>
        <v>-7504.5520458499996</v>
      </c>
      <c r="AP24" s="93">
        <f t="shared" si="10"/>
        <v>844.11174775000109</v>
      </c>
      <c r="AQ24" s="93">
        <f t="shared" si="12"/>
        <v>-7505.0210458499996</v>
      </c>
      <c r="AR24" s="93">
        <f t="shared" si="13"/>
        <v>843.64274775000104</v>
      </c>
    </row>
    <row r="25" spans="1:44">
      <c r="A25" s="4" t="s">
        <v>63</v>
      </c>
      <c r="B25" s="85" t="s">
        <v>280</v>
      </c>
      <c r="C25" s="46">
        <v>560.87769000000003</v>
      </c>
      <c r="D25" s="46">
        <v>164.42084</v>
      </c>
      <c r="E25" s="46">
        <v>116.41106000000001</v>
      </c>
      <c r="F25" s="46">
        <v>841.70959000000005</v>
      </c>
      <c r="G25" s="46">
        <v>116.80656999999999</v>
      </c>
      <c r="H25" s="46">
        <v>57.146641000000002</v>
      </c>
      <c r="I25" s="46">
        <v>0</v>
      </c>
      <c r="J25" s="46">
        <v>0</v>
      </c>
      <c r="K25" s="46">
        <v>0</v>
      </c>
      <c r="L25" s="46">
        <v>0</v>
      </c>
      <c r="M25" s="46">
        <v>0</v>
      </c>
      <c r="N25" s="46">
        <v>0</v>
      </c>
      <c r="O25" s="46">
        <v>0</v>
      </c>
      <c r="P25" s="46">
        <v>56.628355999999997</v>
      </c>
      <c r="Q25" s="46">
        <v>36.534286999999999</v>
      </c>
      <c r="R25" s="46">
        <v>327.01234999999997</v>
      </c>
      <c r="S25" s="46">
        <v>0</v>
      </c>
      <c r="T25" s="46">
        <v>-2019.8227999999999</v>
      </c>
      <c r="U25" s="46">
        <v>-11.226967</v>
      </c>
      <c r="V25" s="46">
        <v>-2008.5958000000001</v>
      </c>
      <c r="W25" s="46">
        <v>56.628355999999997</v>
      </c>
      <c r="X25" s="46">
        <v>36.534286999999999</v>
      </c>
      <c r="Y25" s="46">
        <v>78.658113999999998</v>
      </c>
      <c r="Z25" s="46">
        <v>0</v>
      </c>
      <c r="AA25" s="46">
        <v>-311.19481000000002</v>
      </c>
      <c r="AB25" s="46">
        <v>-11.226967</v>
      </c>
      <c r="AC25" s="46">
        <v>-299.96784300000002</v>
      </c>
      <c r="AD25" s="46">
        <v>56.628355999999997</v>
      </c>
      <c r="AE25" s="46">
        <v>36.534286999999999</v>
      </c>
      <c r="AF25" s="46">
        <v>0</v>
      </c>
      <c r="AG25" s="46">
        <v>0</v>
      </c>
      <c r="AH25" s="46">
        <v>-774.27853000000005</v>
      </c>
      <c r="AI25" s="46">
        <v>-11.226967</v>
      </c>
      <c r="AJ25" s="46">
        <v>-763.0515630000001</v>
      </c>
      <c r="AK25" s="93">
        <f t="shared" si="6"/>
        <v>1015.6628010000001</v>
      </c>
      <c r="AL25" s="93">
        <f t="shared" si="7"/>
        <v>0</v>
      </c>
      <c r="AM25" s="93">
        <f t="shared" si="8"/>
        <v>420.17499299999997</v>
      </c>
      <c r="AN25" s="93">
        <f t="shared" si="11"/>
        <v>1435.837794</v>
      </c>
      <c r="AO25" s="93">
        <f t="shared" si="9"/>
        <v>171.82075700000001</v>
      </c>
      <c r="AP25" s="93">
        <f t="shared" si="10"/>
        <v>1187.4835580000001</v>
      </c>
      <c r="AQ25" s="93">
        <f t="shared" si="12"/>
        <v>93.162643000000003</v>
      </c>
      <c r="AR25" s="93">
        <f t="shared" si="13"/>
        <v>1108.8254440000001</v>
      </c>
    </row>
    <row r="26" spans="1:44">
      <c r="A26" s="4" t="s">
        <v>66</v>
      </c>
      <c r="B26" s="85" t="s">
        <v>280</v>
      </c>
      <c r="C26" s="46">
        <v>118.95749000000001</v>
      </c>
      <c r="D26" s="46">
        <v>0</v>
      </c>
      <c r="E26" s="46">
        <v>45.334981999999997</v>
      </c>
      <c r="F26" s="46">
        <v>164.292472</v>
      </c>
      <c r="G26" s="46">
        <v>0</v>
      </c>
      <c r="H26" s="46">
        <v>-45.334981999999997</v>
      </c>
      <c r="I26" s="46">
        <v>0</v>
      </c>
      <c r="J26" s="46">
        <v>0</v>
      </c>
      <c r="K26" s="46">
        <v>0</v>
      </c>
      <c r="L26" s="46">
        <v>0</v>
      </c>
      <c r="M26" s="46">
        <v>0</v>
      </c>
      <c r="N26" s="46">
        <v>0</v>
      </c>
      <c r="O26" s="46">
        <v>0</v>
      </c>
      <c r="P26" s="46">
        <v>0</v>
      </c>
      <c r="Q26" s="46">
        <v>0</v>
      </c>
      <c r="R26" s="46">
        <v>-118.95749000000001</v>
      </c>
      <c r="S26" s="46">
        <v>0</v>
      </c>
      <c r="T26" s="46">
        <v>0</v>
      </c>
      <c r="U26" s="46">
        <v>0</v>
      </c>
      <c r="V26" s="46">
        <v>0</v>
      </c>
      <c r="W26" s="46">
        <v>0</v>
      </c>
      <c r="X26" s="46">
        <v>0</v>
      </c>
      <c r="Y26" s="46">
        <v>-118.95749000000001</v>
      </c>
      <c r="Z26" s="46">
        <v>0</v>
      </c>
      <c r="AA26" s="46">
        <v>0</v>
      </c>
      <c r="AB26" s="46">
        <v>0</v>
      </c>
      <c r="AC26" s="46">
        <v>0</v>
      </c>
      <c r="AD26" s="46">
        <v>0</v>
      </c>
      <c r="AE26" s="46">
        <v>0</v>
      </c>
      <c r="AF26" s="46">
        <v>-118.95749000000001</v>
      </c>
      <c r="AG26" s="46">
        <v>0</v>
      </c>
      <c r="AH26" s="46">
        <v>0</v>
      </c>
      <c r="AI26" s="46">
        <v>0</v>
      </c>
      <c r="AJ26" s="46">
        <v>0</v>
      </c>
      <c r="AK26" s="93">
        <f t="shared" si="6"/>
        <v>118.95749000000001</v>
      </c>
      <c r="AL26" s="93">
        <f t="shared" si="7"/>
        <v>0</v>
      </c>
      <c r="AM26" s="93">
        <f t="shared" si="8"/>
        <v>-118.95749000000001</v>
      </c>
      <c r="AN26" s="93">
        <f t="shared" si="11"/>
        <v>0</v>
      </c>
      <c r="AO26" s="93">
        <f t="shared" si="9"/>
        <v>-118.95749000000001</v>
      </c>
      <c r="AP26" s="93">
        <f t="shared" si="10"/>
        <v>0</v>
      </c>
      <c r="AQ26" s="93">
        <f t="shared" si="12"/>
        <v>-118.95749000000001</v>
      </c>
      <c r="AR26" s="93">
        <f t="shared" si="13"/>
        <v>0</v>
      </c>
    </row>
    <row r="27" spans="1:44">
      <c r="A27" s="4" t="s">
        <v>69</v>
      </c>
      <c r="B27" s="85" t="s">
        <v>280</v>
      </c>
      <c r="C27" s="46">
        <v>679.83519000000001</v>
      </c>
      <c r="D27" s="46">
        <v>164.42084</v>
      </c>
      <c r="E27" s="46">
        <v>161.74603999999999</v>
      </c>
      <c r="F27" s="46">
        <v>1006.00207</v>
      </c>
      <c r="G27" s="46">
        <v>116.80656999999999</v>
      </c>
      <c r="H27" s="46">
        <v>11.811659000000001</v>
      </c>
      <c r="I27" s="46">
        <v>0</v>
      </c>
      <c r="J27" s="46">
        <v>0</v>
      </c>
      <c r="K27" s="46">
        <v>0</v>
      </c>
      <c r="L27" s="46">
        <v>0</v>
      </c>
      <c r="M27" s="46">
        <v>0</v>
      </c>
      <c r="N27" s="46">
        <v>0</v>
      </c>
      <c r="O27" s="46">
        <v>0</v>
      </c>
      <c r="P27" s="46">
        <v>56.628355999999997</v>
      </c>
      <c r="Q27" s="46">
        <v>36.534286999999999</v>
      </c>
      <c r="R27" s="46">
        <v>208.05485999999996</v>
      </c>
      <c r="S27" s="46">
        <v>0</v>
      </c>
      <c r="T27" s="46">
        <v>-2019.8227999999999</v>
      </c>
      <c r="U27" s="46">
        <v>-11.226967</v>
      </c>
      <c r="V27" s="46">
        <v>-2008.5958000000001</v>
      </c>
      <c r="W27" s="46">
        <v>56.628355999999997</v>
      </c>
      <c r="X27" s="46">
        <v>36.534286999999999</v>
      </c>
      <c r="Y27" s="46">
        <v>-40.299377999999997</v>
      </c>
      <c r="Z27" s="46">
        <v>0</v>
      </c>
      <c r="AA27" s="46">
        <v>-311.19481000000002</v>
      </c>
      <c r="AB27" s="46">
        <v>-11.226967</v>
      </c>
      <c r="AC27" s="46">
        <v>-299.96784300000002</v>
      </c>
      <c r="AD27" s="46">
        <v>56.628355999999997</v>
      </c>
      <c r="AE27" s="46">
        <v>36.534286999999999</v>
      </c>
      <c r="AF27" s="46">
        <v>-118.95749000000001</v>
      </c>
      <c r="AG27" s="46">
        <v>0</v>
      </c>
      <c r="AH27" s="46">
        <v>-774.27853000000005</v>
      </c>
      <c r="AI27" s="46">
        <v>-11.226967</v>
      </c>
      <c r="AJ27" s="46">
        <v>-763.0515630000001</v>
      </c>
      <c r="AK27" s="93">
        <f t="shared" si="6"/>
        <v>1134.6202989999999</v>
      </c>
      <c r="AL27" s="93">
        <f t="shared" si="7"/>
        <v>0</v>
      </c>
      <c r="AM27" s="93">
        <f t="shared" si="8"/>
        <v>301.21750299999997</v>
      </c>
      <c r="AN27" s="93">
        <f t="shared" si="11"/>
        <v>1435.837802</v>
      </c>
      <c r="AO27" s="93">
        <f t="shared" si="9"/>
        <v>52.863265000000006</v>
      </c>
      <c r="AP27" s="93">
        <f t="shared" si="10"/>
        <v>1187.4835639999999</v>
      </c>
      <c r="AQ27" s="93">
        <f t="shared" si="12"/>
        <v>-25.794847000000004</v>
      </c>
      <c r="AR27" s="93">
        <f t="shared" si="13"/>
        <v>1108.825452</v>
      </c>
    </row>
    <row r="28" spans="1:44">
      <c r="A28" s="4" t="s">
        <v>72</v>
      </c>
      <c r="B28" s="85" t="s">
        <v>74</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93">
        <f t="shared" si="6"/>
        <v>0</v>
      </c>
      <c r="AL28" s="93">
        <f t="shared" si="7"/>
        <v>0</v>
      </c>
      <c r="AM28" s="93">
        <f t="shared" si="8"/>
        <v>0</v>
      </c>
      <c r="AN28" s="93">
        <f t="shared" si="11"/>
        <v>0</v>
      </c>
      <c r="AO28" s="93">
        <f t="shared" si="9"/>
        <v>0</v>
      </c>
      <c r="AP28" s="93">
        <f t="shared" si="10"/>
        <v>0</v>
      </c>
      <c r="AQ28" s="93">
        <f t="shared" si="12"/>
        <v>0</v>
      </c>
      <c r="AR28" s="93">
        <f t="shared" si="13"/>
        <v>0</v>
      </c>
    </row>
    <row r="29" spans="1:44">
      <c r="A29" s="4" t="s">
        <v>76</v>
      </c>
      <c r="B29" s="85" t="s">
        <v>280</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93">
        <f t="shared" si="6"/>
        <v>0</v>
      </c>
      <c r="AL29" s="93">
        <f t="shared" si="7"/>
        <v>0</v>
      </c>
      <c r="AM29" s="93">
        <f t="shared" si="8"/>
        <v>0</v>
      </c>
      <c r="AN29" s="93">
        <f t="shared" si="11"/>
        <v>0</v>
      </c>
      <c r="AO29" s="93">
        <f t="shared" si="9"/>
        <v>0</v>
      </c>
      <c r="AP29" s="93">
        <f t="shared" si="10"/>
        <v>0</v>
      </c>
      <c r="AQ29" s="93">
        <f t="shared" si="12"/>
        <v>0</v>
      </c>
      <c r="AR29" s="93">
        <f t="shared" si="13"/>
        <v>0</v>
      </c>
    </row>
    <row r="30" spans="1:44">
      <c r="A30" s="4" t="s">
        <v>79</v>
      </c>
      <c r="B30" s="85" t="s">
        <v>280</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93">
        <f t="shared" si="6"/>
        <v>0</v>
      </c>
      <c r="AL30" s="93">
        <f t="shared" si="7"/>
        <v>0</v>
      </c>
      <c r="AM30" s="93">
        <f t="shared" si="8"/>
        <v>0</v>
      </c>
      <c r="AN30" s="93">
        <f t="shared" si="11"/>
        <v>0</v>
      </c>
      <c r="AO30" s="93">
        <f t="shared" si="9"/>
        <v>0</v>
      </c>
      <c r="AP30" s="93">
        <f t="shared" si="10"/>
        <v>0</v>
      </c>
      <c r="AQ30" s="93">
        <f t="shared" si="12"/>
        <v>0</v>
      </c>
      <c r="AR30" s="93">
        <f t="shared" si="13"/>
        <v>0</v>
      </c>
    </row>
    <row r="31" spans="1:44">
      <c r="A31" s="4" t="s">
        <v>82</v>
      </c>
      <c r="B31" s="85" t="s">
        <v>84</v>
      </c>
      <c r="C31" s="46">
        <v>0.72068405999999996</v>
      </c>
      <c r="D31" s="46">
        <v>2.8136258000000001E-2</v>
      </c>
      <c r="E31" s="46">
        <v>2.0703494</v>
      </c>
      <c r="F31" s="46">
        <v>2.8191697179999999</v>
      </c>
      <c r="G31" s="46">
        <v>1.7490812000000001E-2</v>
      </c>
      <c r="H31" s="46">
        <v>3.2430584000000002E-3</v>
      </c>
      <c r="I31" s="46">
        <v>0</v>
      </c>
      <c r="J31" s="46">
        <v>0</v>
      </c>
      <c r="K31" s="46">
        <v>0</v>
      </c>
      <c r="L31" s="46">
        <v>0</v>
      </c>
      <c r="M31" s="46">
        <v>0</v>
      </c>
      <c r="N31" s="46">
        <v>0</v>
      </c>
      <c r="O31" s="46">
        <v>0</v>
      </c>
      <c r="P31" s="46">
        <v>4.0514601999999999E-3</v>
      </c>
      <c r="Q31" s="46">
        <v>5.4707054999999999E-3</v>
      </c>
      <c r="R31" s="46">
        <v>8.9357167000000005E-3</v>
      </c>
      <c r="S31" s="46">
        <v>0</v>
      </c>
      <c r="T31" s="46">
        <v>-1.8068918</v>
      </c>
      <c r="U31" s="46">
        <v>-1.0043412999999999E-2</v>
      </c>
      <c r="V31" s="46">
        <v>-1.7968484</v>
      </c>
      <c r="W31" s="46">
        <v>4.0514601999999999E-3</v>
      </c>
      <c r="X31" s="46">
        <v>5.4707054999999999E-3</v>
      </c>
      <c r="Y31" s="46">
        <v>5.6261884999999996E-3</v>
      </c>
      <c r="Z31" s="46">
        <v>0</v>
      </c>
      <c r="AA31" s="46">
        <v>-0.55360032000000003</v>
      </c>
      <c r="AB31" s="46">
        <v>-1.0043412999999999E-2</v>
      </c>
      <c r="AC31" s="46">
        <v>-0.54355690700000003</v>
      </c>
      <c r="AD31" s="46">
        <v>4.0514601999999999E-3</v>
      </c>
      <c r="AE31" s="46">
        <v>5.4707054999999999E-3</v>
      </c>
      <c r="AF31" s="46">
        <v>0</v>
      </c>
      <c r="AG31" s="46">
        <v>0</v>
      </c>
      <c r="AH31" s="46">
        <v>-2.8235869</v>
      </c>
      <c r="AI31" s="46">
        <v>-1.0043412999999999E-2</v>
      </c>
      <c r="AJ31" s="46">
        <v>-2.813543487</v>
      </c>
      <c r="AK31" s="93">
        <f t="shared" si="6"/>
        <v>2.8399035883999999</v>
      </c>
      <c r="AL31" s="93">
        <f t="shared" si="7"/>
        <v>0</v>
      </c>
      <c r="AM31" s="93">
        <f t="shared" si="8"/>
        <v>1.84578824E-2</v>
      </c>
      <c r="AN31" s="93">
        <f t="shared" si="11"/>
        <v>2.8583614707999998</v>
      </c>
      <c r="AO31" s="93">
        <f t="shared" si="9"/>
        <v>1.5148354199999998E-2</v>
      </c>
      <c r="AP31" s="93">
        <f t="shared" si="10"/>
        <v>2.8550519425999998</v>
      </c>
      <c r="AQ31" s="93">
        <f t="shared" si="12"/>
        <v>9.5221656999999998E-3</v>
      </c>
      <c r="AR31" s="93">
        <f t="shared" si="13"/>
        <v>2.8494257540999999</v>
      </c>
    </row>
    <row r="32" spans="1:44">
      <c r="A32" s="4" t="s">
        <v>86</v>
      </c>
      <c r="B32" s="85" t="s">
        <v>281</v>
      </c>
      <c r="C32" s="46">
        <v>1.1272562E-2</v>
      </c>
      <c r="D32" s="46">
        <v>2.8263394999999999E-3</v>
      </c>
      <c r="E32" s="46">
        <v>0.45320586000000002</v>
      </c>
      <c r="F32" s="46">
        <v>0.4673047615</v>
      </c>
      <c r="G32" s="46">
        <v>3.2696581E-3</v>
      </c>
      <c r="H32" s="46">
        <v>1.4160892E-2</v>
      </c>
      <c r="I32" s="46">
        <v>0</v>
      </c>
      <c r="J32" s="46">
        <v>0</v>
      </c>
      <c r="K32" s="46">
        <v>0</v>
      </c>
      <c r="L32" s="46">
        <v>0</v>
      </c>
      <c r="M32" s="46">
        <v>0</v>
      </c>
      <c r="N32" s="46">
        <v>0</v>
      </c>
      <c r="O32" s="46">
        <v>0</v>
      </c>
      <c r="P32" s="46">
        <v>5.1662740999999996E-4</v>
      </c>
      <c r="Q32" s="46">
        <v>1.0226704E-3</v>
      </c>
      <c r="R32" s="46">
        <v>3.6618159000000001</v>
      </c>
      <c r="S32" s="46">
        <v>0</v>
      </c>
      <c r="T32" s="46">
        <v>-5.9239812000000003E-2</v>
      </c>
      <c r="U32" s="46">
        <v>-3.2927808999999998E-4</v>
      </c>
      <c r="V32" s="46">
        <v>-5.8910534000000001E-2</v>
      </c>
      <c r="W32" s="46">
        <v>5.1662740999999996E-4</v>
      </c>
      <c r="X32" s="46">
        <v>1.0226704E-3</v>
      </c>
      <c r="Y32" s="46">
        <v>7.1755915000000004E-4</v>
      </c>
      <c r="Z32" s="46">
        <v>0</v>
      </c>
      <c r="AA32" s="46">
        <v>-6.6875077000000005E-2</v>
      </c>
      <c r="AB32" s="46">
        <v>-3.2927808999999998E-4</v>
      </c>
      <c r="AC32" s="46">
        <v>-6.6545798910000009E-2</v>
      </c>
      <c r="AD32" s="46">
        <v>5.1662740999999996E-4</v>
      </c>
      <c r="AE32" s="46">
        <v>1.0226704E-3</v>
      </c>
      <c r="AF32" s="46">
        <v>0</v>
      </c>
      <c r="AG32" s="46">
        <v>0</v>
      </c>
      <c r="AH32" s="46">
        <v>-0.46691649000000002</v>
      </c>
      <c r="AI32" s="46">
        <v>-3.2927808999999998E-4</v>
      </c>
      <c r="AJ32" s="46">
        <v>-0.46658721191000002</v>
      </c>
      <c r="AK32" s="93">
        <f t="shared" si="6"/>
        <v>0.4847353116</v>
      </c>
      <c r="AL32" s="93">
        <f t="shared" si="7"/>
        <v>0</v>
      </c>
      <c r="AM32" s="93">
        <f t="shared" si="8"/>
        <v>3.6633551978100001</v>
      </c>
      <c r="AN32" s="93">
        <f t="shared" si="11"/>
        <v>4.1480905094100002</v>
      </c>
      <c r="AO32" s="93">
        <f t="shared" si="9"/>
        <v>2.2568569600000003E-3</v>
      </c>
      <c r="AP32" s="93">
        <f t="shared" si="10"/>
        <v>0.48699216855999999</v>
      </c>
      <c r="AQ32" s="93">
        <f t="shared" si="12"/>
        <v>1.53929781E-3</v>
      </c>
      <c r="AR32" s="93">
        <f t="shared" si="13"/>
        <v>0.48627460941</v>
      </c>
    </row>
    <row r="33" spans="1:44">
      <c r="A33" s="4" t="s">
        <v>89</v>
      </c>
      <c r="B33" s="85" t="s">
        <v>281</v>
      </c>
      <c r="C33" s="46">
        <v>2.2330494000000001</v>
      </c>
      <c r="D33" s="46">
        <v>4.9071971999999997</v>
      </c>
      <c r="E33" s="46">
        <v>3.6136680000000001</v>
      </c>
      <c r="F33" s="46">
        <v>10.7539146</v>
      </c>
      <c r="G33" s="46">
        <v>9.9807319999999997</v>
      </c>
      <c r="H33" s="46">
        <v>1.7158941999999999</v>
      </c>
      <c r="I33" s="46">
        <v>0</v>
      </c>
      <c r="J33" s="46">
        <v>0</v>
      </c>
      <c r="K33" s="46">
        <v>0</v>
      </c>
      <c r="L33" s="46">
        <v>0</v>
      </c>
      <c r="M33" s="46">
        <v>0</v>
      </c>
      <c r="N33" s="46">
        <v>0</v>
      </c>
      <c r="O33" s="46">
        <v>0</v>
      </c>
      <c r="P33" s="46">
        <v>3.4649660999999998E-2</v>
      </c>
      <c r="Q33" s="46">
        <v>3.1217329999999999</v>
      </c>
      <c r="R33" s="46">
        <v>36.294541000000002</v>
      </c>
      <c r="S33" s="46">
        <v>0</v>
      </c>
      <c r="T33" s="46">
        <v>-7.5008448999999997</v>
      </c>
      <c r="U33" s="46">
        <v>-4.1692635999999998E-2</v>
      </c>
      <c r="V33" s="46">
        <v>-7.4591523000000004</v>
      </c>
      <c r="W33" s="46">
        <v>3.4649660999999998E-2</v>
      </c>
      <c r="X33" s="46">
        <v>3.1217329999999999</v>
      </c>
      <c r="Y33" s="46">
        <v>4.8116391000000001E-2</v>
      </c>
      <c r="Z33" s="46">
        <v>0</v>
      </c>
      <c r="AA33" s="46">
        <v>-3.0014177000000002</v>
      </c>
      <c r="AB33" s="46">
        <v>-4.1692635999999998E-2</v>
      </c>
      <c r="AC33" s="46">
        <v>-2.9597250640000001</v>
      </c>
      <c r="AD33" s="46">
        <v>3.4649660999999998E-2</v>
      </c>
      <c r="AE33" s="46">
        <v>3.1217329999999999</v>
      </c>
      <c r="AF33" s="46">
        <v>0</v>
      </c>
      <c r="AG33" s="46">
        <v>0</v>
      </c>
      <c r="AH33" s="46">
        <v>-10.747491</v>
      </c>
      <c r="AI33" s="46">
        <v>-4.1692635999999998E-2</v>
      </c>
      <c r="AJ33" s="46">
        <v>-10.705798364</v>
      </c>
      <c r="AK33" s="93">
        <f t="shared" si="6"/>
        <v>22.450540799999999</v>
      </c>
      <c r="AL33" s="93">
        <f t="shared" si="7"/>
        <v>0</v>
      </c>
      <c r="AM33" s="93">
        <f t="shared" si="8"/>
        <v>39.450923661000004</v>
      </c>
      <c r="AN33" s="93">
        <f t="shared" si="11"/>
        <v>61.901464461000003</v>
      </c>
      <c r="AO33" s="93">
        <f t="shared" si="9"/>
        <v>3.2044990520000001</v>
      </c>
      <c r="AP33" s="93">
        <f t="shared" si="10"/>
        <v>25.655039851999998</v>
      </c>
      <c r="AQ33" s="93">
        <f t="shared" si="12"/>
        <v>3.1563826609999999</v>
      </c>
      <c r="AR33" s="93">
        <f t="shared" si="13"/>
        <v>25.606923460999997</v>
      </c>
    </row>
    <row r="34" spans="1:44">
      <c r="A34" s="4" t="s">
        <v>92</v>
      </c>
      <c r="B34" s="85" t="s">
        <v>281</v>
      </c>
      <c r="C34" s="46">
        <v>9.4659832999999995E-3</v>
      </c>
      <c r="D34" s="46">
        <v>8.5745342999999998E-5</v>
      </c>
      <c r="E34" s="46">
        <v>5.4160896999999998E-4</v>
      </c>
      <c r="F34" s="46">
        <v>1.0093337612999999E-2</v>
      </c>
      <c r="G34" s="46">
        <v>3.5100386999999998E-5</v>
      </c>
      <c r="H34" s="46">
        <v>6.4029960000000002E-6</v>
      </c>
      <c r="I34" s="46">
        <v>0</v>
      </c>
      <c r="J34" s="46">
        <v>0</v>
      </c>
      <c r="K34" s="46">
        <v>0</v>
      </c>
      <c r="L34" s="46">
        <v>0</v>
      </c>
      <c r="M34" s="46">
        <v>0</v>
      </c>
      <c r="N34" s="46">
        <v>0</v>
      </c>
      <c r="O34" s="46">
        <v>0</v>
      </c>
      <c r="P34" s="46">
        <v>6.2260563999999998E-6</v>
      </c>
      <c r="Q34" s="46">
        <v>1.0978556999999999E-5</v>
      </c>
      <c r="R34" s="46">
        <v>4.8359475999999998E-5</v>
      </c>
      <c r="S34" s="46">
        <v>0</v>
      </c>
      <c r="T34" s="46">
        <v>-4.3394332999999998E-3</v>
      </c>
      <c r="U34" s="46">
        <v>-2.4120271000000001E-5</v>
      </c>
      <c r="V34" s="46">
        <v>-4.3153130000000003E-3</v>
      </c>
      <c r="W34" s="46">
        <v>6.2260563999999998E-6</v>
      </c>
      <c r="X34" s="46">
        <v>1.0978556999999999E-5</v>
      </c>
      <c r="Y34" s="46">
        <v>8.6453800000000006E-6</v>
      </c>
      <c r="Z34" s="46">
        <v>0</v>
      </c>
      <c r="AA34" s="46">
        <v>-1.4631172E-3</v>
      </c>
      <c r="AB34" s="46">
        <v>-2.4120271000000001E-5</v>
      </c>
      <c r="AC34" s="46">
        <v>-1.4389969289999999E-3</v>
      </c>
      <c r="AD34" s="46">
        <v>6.2260563999999998E-6</v>
      </c>
      <c r="AE34" s="46">
        <v>1.0978556999999999E-5</v>
      </c>
      <c r="AF34" s="46">
        <v>0</v>
      </c>
      <c r="AG34" s="46">
        <v>0</v>
      </c>
      <c r="AH34" s="46">
        <v>-1.0108812999999999E-2</v>
      </c>
      <c r="AI34" s="46">
        <v>-2.4120271000000001E-5</v>
      </c>
      <c r="AJ34" s="46">
        <v>-1.0084692729E-2</v>
      </c>
      <c r="AK34" s="93">
        <f t="shared" si="6"/>
        <v>1.0134840995999999E-2</v>
      </c>
      <c r="AL34" s="93">
        <f t="shared" si="7"/>
        <v>0</v>
      </c>
      <c r="AM34" s="93">
        <f t="shared" si="8"/>
        <v>6.5564089400000001E-5</v>
      </c>
      <c r="AN34" s="93">
        <f t="shared" si="11"/>
        <v>1.0200405085399999E-2</v>
      </c>
      <c r="AO34" s="93">
        <f t="shared" si="9"/>
        <v>2.5849993399999999E-5</v>
      </c>
      <c r="AP34" s="93">
        <f t="shared" si="10"/>
        <v>1.0160690989399999E-2</v>
      </c>
      <c r="AQ34" s="93">
        <f t="shared" si="12"/>
        <v>1.72046134E-5</v>
      </c>
      <c r="AR34" s="93">
        <f t="shared" si="13"/>
        <v>1.0152045609399999E-2</v>
      </c>
    </row>
    <row r="35" spans="1:44">
      <c r="A35" s="2" t="s">
        <v>95</v>
      </c>
      <c r="B35" s="86" t="s">
        <v>74</v>
      </c>
      <c r="C35" s="46">
        <v>0</v>
      </c>
      <c r="D35" s="46">
        <v>0</v>
      </c>
      <c r="E35" s="46">
        <v>0</v>
      </c>
      <c r="F35" s="46">
        <v>0</v>
      </c>
      <c r="G35" s="46">
        <v>0</v>
      </c>
      <c r="H35" s="46">
        <v>0</v>
      </c>
      <c r="I35" s="46">
        <v>0</v>
      </c>
      <c r="J35" s="46">
        <v>0</v>
      </c>
      <c r="K35" s="46">
        <v>0</v>
      </c>
      <c r="L35" s="46">
        <v>0</v>
      </c>
      <c r="M35" s="46">
        <v>0</v>
      </c>
      <c r="N35" s="46">
        <v>0</v>
      </c>
      <c r="O35" s="46">
        <v>0</v>
      </c>
      <c r="P35" s="46">
        <v>0</v>
      </c>
      <c r="Q35" s="46">
        <v>0</v>
      </c>
      <c r="R35" s="46">
        <v>0</v>
      </c>
      <c r="S35" s="46">
        <v>0</v>
      </c>
      <c r="T35" s="46">
        <v>0</v>
      </c>
      <c r="U35" s="46">
        <v>0</v>
      </c>
      <c r="V35" s="46">
        <v>0</v>
      </c>
      <c r="W35" s="46">
        <v>0</v>
      </c>
      <c r="X35" s="46">
        <v>0</v>
      </c>
      <c r="Y35" s="46">
        <v>0</v>
      </c>
      <c r="Z35" s="46">
        <v>0</v>
      </c>
      <c r="AA35" s="46">
        <v>0</v>
      </c>
      <c r="AB35" s="46">
        <v>0</v>
      </c>
      <c r="AC35" s="46">
        <v>0</v>
      </c>
      <c r="AD35" s="46">
        <v>0</v>
      </c>
      <c r="AE35" s="46">
        <v>0</v>
      </c>
      <c r="AF35" s="46">
        <v>470</v>
      </c>
      <c r="AG35" s="46">
        <v>0</v>
      </c>
      <c r="AH35" s="46">
        <v>0</v>
      </c>
      <c r="AI35" s="46">
        <v>0</v>
      </c>
      <c r="AJ35" s="46">
        <v>0</v>
      </c>
      <c r="AK35" s="93">
        <f t="shared" si="6"/>
        <v>0</v>
      </c>
      <c r="AL35" s="93">
        <f t="shared" si="7"/>
        <v>0</v>
      </c>
      <c r="AM35" s="93">
        <f t="shared" si="8"/>
        <v>0</v>
      </c>
      <c r="AN35" s="93">
        <f t="shared" si="11"/>
        <v>0</v>
      </c>
      <c r="AO35" s="93">
        <f t="shared" si="9"/>
        <v>0</v>
      </c>
      <c r="AP35" s="93">
        <f t="shared" si="10"/>
        <v>0</v>
      </c>
      <c r="AQ35" s="93">
        <f t="shared" si="12"/>
        <v>470</v>
      </c>
      <c r="AR35" s="93">
        <f t="shared" si="13"/>
        <v>470</v>
      </c>
    </row>
    <row r="36" spans="1:44">
      <c r="A36" s="2" t="s">
        <v>98</v>
      </c>
      <c r="B36" s="86" t="s">
        <v>74</v>
      </c>
      <c r="C36" s="46">
        <v>0</v>
      </c>
      <c r="D36" s="46">
        <v>0</v>
      </c>
      <c r="E36" s="46">
        <v>0</v>
      </c>
      <c r="F36" s="46">
        <v>0</v>
      </c>
      <c r="G36" s="46">
        <v>0</v>
      </c>
      <c r="H36" s="46">
        <v>0</v>
      </c>
      <c r="I36" s="46">
        <v>0</v>
      </c>
      <c r="J36" s="46">
        <v>0</v>
      </c>
      <c r="K36" s="46">
        <v>0</v>
      </c>
      <c r="L36" s="46">
        <v>0</v>
      </c>
      <c r="M36" s="46">
        <v>0</v>
      </c>
      <c r="N36" s="46">
        <v>0</v>
      </c>
      <c r="O36" s="46">
        <v>0</v>
      </c>
      <c r="P36" s="46">
        <v>0</v>
      </c>
      <c r="Q36" s="46">
        <v>0</v>
      </c>
      <c r="R36" s="46">
        <v>0</v>
      </c>
      <c r="S36" s="46">
        <v>0</v>
      </c>
      <c r="T36" s="46">
        <v>0</v>
      </c>
      <c r="U36" s="46">
        <v>0</v>
      </c>
      <c r="V36" s="46">
        <v>0</v>
      </c>
      <c r="W36" s="46">
        <v>0</v>
      </c>
      <c r="X36" s="46">
        <v>0</v>
      </c>
      <c r="Y36" s="46">
        <v>470</v>
      </c>
      <c r="Z36" s="46">
        <v>0</v>
      </c>
      <c r="AA36" s="46">
        <v>0</v>
      </c>
      <c r="AB36" s="46">
        <v>0</v>
      </c>
      <c r="AC36" s="46">
        <v>0</v>
      </c>
      <c r="AD36" s="46">
        <v>0</v>
      </c>
      <c r="AE36" s="46">
        <v>0</v>
      </c>
      <c r="AF36" s="46">
        <v>0</v>
      </c>
      <c r="AG36" s="46">
        <v>0</v>
      </c>
      <c r="AH36" s="46">
        <v>0</v>
      </c>
      <c r="AI36" s="46">
        <v>0</v>
      </c>
      <c r="AJ36" s="46">
        <v>0</v>
      </c>
      <c r="AK36" s="93">
        <f t="shared" si="6"/>
        <v>0</v>
      </c>
      <c r="AL36" s="93">
        <f t="shared" si="7"/>
        <v>0</v>
      </c>
      <c r="AM36" s="93">
        <f t="shared" si="8"/>
        <v>0</v>
      </c>
      <c r="AN36" s="93">
        <f t="shared" si="11"/>
        <v>0</v>
      </c>
      <c r="AO36" s="93">
        <f t="shared" si="9"/>
        <v>470</v>
      </c>
      <c r="AP36" s="93">
        <f t="shared" si="10"/>
        <v>470</v>
      </c>
      <c r="AQ36" s="93">
        <f t="shared" si="12"/>
        <v>0</v>
      </c>
      <c r="AR36" s="93">
        <f t="shared" si="13"/>
        <v>0</v>
      </c>
    </row>
    <row r="37" spans="1:44">
      <c r="A37" s="2" t="s">
        <v>101</v>
      </c>
      <c r="B37" s="86" t="s">
        <v>74</v>
      </c>
      <c r="C37" s="46">
        <v>0</v>
      </c>
      <c r="D37" s="46">
        <v>0</v>
      </c>
      <c r="E37" s="46">
        <v>0</v>
      </c>
      <c r="F37" s="46">
        <v>0</v>
      </c>
      <c r="G37" s="46">
        <v>0</v>
      </c>
      <c r="H37" s="46">
        <v>0</v>
      </c>
      <c r="I37" s="46">
        <v>0</v>
      </c>
      <c r="J37" s="46">
        <v>0</v>
      </c>
      <c r="K37" s="46">
        <v>0</v>
      </c>
      <c r="L37" s="46">
        <v>0</v>
      </c>
      <c r="M37" s="46">
        <v>0</v>
      </c>
      <c r="N37" s="46">
        <v>0</v>
      </c>
      <c r="O37" s="46">
        <v>0</v>
      </c>
      <c r="P37" s="46">
        <v>0</v>
      </c>
      <c r="Q37" s="46">
        <v>0</v>
      </c>
      <c r="R37" s="46">
        <v>0</v>
      </c>
      <c r="S37" s="46">
        <v>0</v>
      </c>
      <c r="T37" s="46">
        <v>0</v>
      </c>
      <c r="U37" s="46">
        <v>0</v>
      </c>
      <c r="V37" s="46">
        <v>0</v>
      </c>
      <c r="W37" s="46">
        <v>0</v>
      </c>
      <c r="X37" s="46">
        <v>0</v>
      </c>
      <c r="Y37" s="46">
        <v>0</v>
      </c>
      <c r="Z37" s="46">
        <v>0</v>
      </c>
      <c r="AA37" s="46">
        <v>0</v>
      </c>
      <c r="AB37" s="46">
        <v>0</v>
      </c>
      <c r="AC37" s="46">
        <v>0</v>
      </c>
      <c r="AD37" s="46">
        <v>0</v>
      </c>
      <c r="AE37" s="46">
        <v>0</v>
      </c>
      <c r="AF37" s="46">
        <v>0</v>
      </c>
      <c r="AG37" s="46">
        <v>0</v>
      </c>
      <c r="AH37" s="46">
        <v>0</v>
      </c>
      <c r="AI37" s="46">
        <v>0</v>
      </c>
      <c r="AJ37" s="46">
        <v>0</v>
      </c>
      <c r="AK37" s="93">
        <f t="shared" si="6"/>
        <v>0</v>
      </c>
      <c r="AL37" s="93">
        <f t="shared" si="7"/>
        <v>0</v>
      </c>
      <c r="AM37" s="93">
        <f t="shared" si="8"/>
        <v>0</v>
      </c>
      <c r="AN37" s="93">
        <f t="shared" si="11"/>
        <v>0</v>
      </c>
      <c r="AO37" s="93">
        <f t="shared" si="9"/>
        <v>0</v>
      </c>
      <c r="AP37" s="93">
        <f t="shared" si="10"/>
        <v>0</v>
      </c>
      <c r="AQ37" s="93">
        <f t="shared" si="12"/>
        <v>0</v>
      </c>
      <c r="AR37" s="93">
        <f t="shared" si="13"/>
        <v>0</v>
      </c>
    </row>
    <row r="38" spans="1:44">
      <c r="A38" s="2" t="s">
        <v>104</v>
      </c>
      <c r="B38" s="86" t="s">
        <v>48</v>
      </c>
      <c r="C38" s="46">
        <v>0</v>
      </c>
      <c r="D38" s="46">
        <v>0</v>
      </c>
      <c r="E38" s="46">
        <v>0</v>
      </c>
      <c r="F38" s="46">
        <v>0</v>
      </c>
      <c r="G38" s="46">
        <v>0</v>
      </c>
      <c r="H38" s="46">
        <v>6.0769795000000002</v>
      </c>
      <c r="I38" s="46">
        <v>0</v>
      </c>
      <c r="J38" s="46">
        <v>0</v>
      </c>
      <c r="K38" s="46">
        <v>0</v>
      </c>
      <c r="L38" s="46">
        <v>0</v>
      </c>
      <c r="M38" s="46">
        <v>0</v>
      </c>
      <c r="N38" s="46">
        <v>0</v>
      </c>
      <c r="O38" s="46">
        <v>0</v>
      </c>
      <c r="P38" s="46">
        <v>0</v>
      </c>
      <c r="Q38" s="46">
        <v>0</v>
      </c>
      <c r="R38" s="46">
        <v>1086.1692</v>
      </c>
      <c r="S38" s="46">
        <v>0</v>
      </c>
      <c r="T38" s="46">
        <v>0</v>
      </c>
      <c r="U38" s="46">
        <v>0</v>
      </c>
      <c r="V38" s="46">
        <v>0</v>
      </c>
      <c r="W38" s="46">
        <v>0</v>
      </c>
      <c r="X38" s="46">
        <v>0</v>
      </c>
      <c r="Y38" s="46">
        <v>0</v>
      </c>
      <c r="Z38" s="46">
        <v>0</v>
      </c>
      <c r="AA38" s="46">
        <v>0</v>
      </c>
      <c r="AB38" s="46">
        <v>0</v>
      </c>
      <c r="AC38" s="46">
        <v>0</v>
      </c>
      <c r="AD38" s="46">
        <v>0</v>
      </c>
      <c r="AE38" s="46">
        <v>0</v>
      </c>
      <c r="AF38" s="46">
        <v>0</v>
      </c>
      <c r="AG38" s="46">
        <v>0</v>
      </c>
      <c r="AH38" s="46">
        <v>-7.0478252000000001</v>
      </c>
      <c r="AI38" s="46">
        <v>0</v>
      </c>
      <c r="AJ38" s="46">
        <v>-7.0478252000000001</v>
      </c>
      <c r="AK38" s="93">
        <f t="shared" si="6"/>
        <v>6.0769795000000002</v>
      </c>
      <c r="AL38" s="93">
        <f t="shared" si="7"/>
        <v>0</v>
      </c>
      <c r="AM38" s="93">
        <f t="shared" si="8"/>
        <v>1086.1692</v>
      </c>
      <c r="AN38" s="93">
        <f t="shared" si="11"/>
        <v>1092.2461795000002</v>
      </c>
      <c r="AO38" s="93">
        <f t="shared" si="9"/>
        <v>0</v>
      </c>
      <c r="AP38" s="93">
        <f t="shared" si="10"/>
        <v>6.0769795000000002</v>
      </c>
      <c r="AQ38" s="93">
        <f t="shared" si="12"/>
        <v>0</v>
      </c>
      <c r="AR38" s="93">
        <f t="shared" si="13"/>
        <v>6.0769795000000002</v>
      </c>
    </row>
    <row r="39" spans="1:44">
      <c r="A39" s="2" t="s">
        <v>107</v>
      </c>
      <c r="B39" s="86" t="s">
        <v>48</v>
      </c>
      <c r="C39" s="46">
        <v>0</v>
      </c>
      <c r="D39" s="46">
        <v>0</v>
      </c>
      <c r="E39" s="46">
        <v>0</v>
      </c>
      <c r="F39" s="46">
        <v>0</v>
      </c>
      <c r="G39" s="46">
        <v>0</v>
      </c>
      <c r="H39" s="46">
        <v>11.750762999999999</v>
      </c>
      <c r="I39" s="46">
        <v>0</v>
      </c>
      <c r="J39" s="46">
        <v>0</v>
      </c>
      <c r="K39" s="46">
        <v>0</v>
      </c>
      <c r="L39" s="46">
        <v>0</v>
      </c>
      <c r="M39" s="46">
        <v>0</v>
      </c>
      <c r="N39" s="46">
        <v>0</v>
      </c>
      <c r="O39" s="46">
        <v>0</v>
      </c>
      <c r="P39" s="46">
        <v>0</v>
      </c>
      <c r="Q39" s="46">
        <v>0</v>
      </c>
      <c r="R39" s="46">
        <v>2172.3384999999998</v>
      </c>
      <c r="S39" s="46">
        <v>0</v>
      </c>
      <c r="T39" s="46">
        <v>0</v>
      </c>
      <c r="U39" s="46">
        <v>0</v>
      </c>
      <c r="V39" s="46">
        <v>0</v>
      </c>
      <c r="W39" s="46">
        <v>0</v>
      </c>
      <c r="X39" s="46">
        <v>0</v>
      </c>
      <c r="Y39" s="46">
        <v>0</v>
      </c>
      <c r="Z39" s="46">
        <v>0</v>
      </c>
      <c r="AA39" s="46">
        <v>0</v>
      </c>
      <c r="AB39" s="46">
        <v>0</v>
      </c>
      <c r="AC39" s="46">
        <v>0</v>
      </c>
      <c r="AD39" s="46">
        <v>0</v>
      </c>
      <c r="AE39" s="46">
        <v>0</v>
      </c>
      <c r="AF39" s="46">
        <v>0</v>
      </c>
      <c r="AG39" s="46">
        <v>0</v>
      </c>
      <c r="AH39" s="46">
        <v>-4.2126090999999999</v>
      </c>
      <c r="AI39" s="46">
        <v>0</v>
      </c>
      <c r="AJ39" s="46">
        <v>-4.2126090999999999</v>
      </c>
      <c r="AK39" s="93">
        <f t="shared" si="6"/>
        <v>11.750762999999999</v>
      </c>
      <c r="AL39" s="93">
        <f t="shared" si="7"/>
        <v>0</v>
      </c>
      <c r="AM39" s="93">
        <f t="shared" si="8"/>
        <v>2172.3384999999998</v>
      </c>
      <c r="AN39" s="93">
        <f t="shared" si="11"/>
        <v>2184.0892629999998</v>
      </c>
      <c r="AO39" s="93">
        <f t="shared" si="9"/>
        <v>0</v>
      </c>
      <c r="AP39" s="93">
        <f t="shared" si="10"/>
        <v>11.750762999999999</v>
      </c>
      <c r="AQ39" s="93">
        <f t="shared" si="12"/>
        <v>0</v>
      </c>
      <c r="AR39" s="93">
        <f t="shared" si="13"/>
        <v>11.750762999999999</v>
      </c>
    </row>
    <row r="40" spans="1:44">
      <c r="A40" s="2" t="s">
        <v>110</v>
      </c>
      <c r="B40" s="86" t="s">
        <v>282</v>
      </c>
      <c r="C40" s="46">
        <v>6.9011123999999998E-7</v>
      </c>
      <c r="D40" s="46">
        <v>8.0876981999999999E-7</v>
      </c>
      <c r="E40" s="46">
        <v>1.7035193999999999E-6</v>
      </c>
      <c r="F40" s="46">
        <v>3.20240046E-6</v>
      </c>
      <c r="G40" s="46">
        <v>7.5558564000000002E-7</v>
      </c>
      <c r="H40" s="46">
        <v>3.2442930999999999E-7</v>
      </c>
      <c r="I40" s="46">
        <v>0</v>
      </c>
      <c r="J40" s="46">
        <v>0</v>
      </c>
      <c r="K40" s="46">
        <v>0</v>
      </c>
      <c r="L40" s="46">
        <v>0</v>
      </c>
      <c r="M40" s="46">
        <v>0</v>
      </c>
      <c r="N40" s="46">
        <v>0</v>
      </c>
      <c r="O40" s="46">
        <v>0</v>
      </c>
      <c r="P40" s="46">
        <v>3.2070543999999999E-7</v>
      </c>
      <c r="Q40" s="46">
        <v>2.3632901999999999E-7</v>
      </c>
      <c r="R40" s="46">
        <v>2.7985661E-6</v>
      </c>
      <c r="S40" s="46">
        <v>0</v>
      </c>
      <c r="T40" s="46">
        <v>-1.0454040000000001E-6</v>
      </c>
      <c r="U40" s="46">
        <v>-5.8107649000000002E-9</v>
      </c>
      <c r="V40" s="46">
        <v>-1.0395932000000001E-6</v>
      </c>
      <c r="W40" s="46">
        <v>3.2070543999999999E-7</v>
      </c>
      <c r="X40" s="46">
        <v>2.3632901999999999E-7</v>
      </c>
      <c r="Y40" s="46">
        <v>1.5413985E-6</v>
      </c>
      <c r="Z40" s="46">
        <v>0</v>
      </c>
      <c r="AA40" s="46">
        <v>-5.8665012999999997E-6</v>
      </c>
      <c r="AB40" s="46">
        <v>-5.8107649000000002E-9</v>
      </c>
      <c r="AC40" s="46">
        <v>-5.8606905350999996E-6</v>
      </c>
      <c r="AD40" s="46">
        <v>3.2070543999999999E-7</v>
      </c>
      <c r="AE40" s="46">
        <v>2.3632901999999999E-7</v>
      </c>
      <c r="AF40" s="46">
        <v>0</v>
      </c>
      <c r="AG40" s="46">
        <v>0</v>
      </c>
      <c r="AH40" s="46">
        <v>-1.6668144E-6</v>
      </c>
      <c r="AI40" s="46">
        <v>-5.8107649000000002E-9</v>
      </c>
      <c r="AJ40" s="46">
        <v>-1.6610036351000001E-6</v>
      </c>
      <c r="AK40" s="93">
        <f t="shared" si="6"/>
        <v>4.2824154099999996E-6</v>
      </c>
      <c r="AL40" s="93">
        <f t="shared" si="7"/>
        <v>0</v>
      </c>
      <c r="AM40" s="93">
        <f t="shared" si="8"/>
        <v>3.35560056E-6</v>
      </c>
      <c r="AN40" s="93">
        <f t="shared" si="11"/>
        <v>7.6380159699999997E-6</v>
      </c>
      <c r="AO40" s="93">
        <f t="shared" si="9"/>
        <v>2.0984329600000002E-6</v>
      </c>
      <c r="AP40" s="93">
        <f t="shared" si="10"/>
        <v>6.3808483699999999E-6</v>
      </c>
      <c r="AQ40" s="93">
        <f t="shared" si="12"/>
        <v>5.5703445999999998E-7</v>
      </c>
      <c r="AR40" s="93">
        <f t="shared" si="13"/>
        <v>4.8394498699999996E-6</v>
      </c>
    </row>
    <row r="41" spans="1:44">
      <c r="A41" s="2" t="s">
        <v>114</v>
      </c>
      <c r="B41" s="86" t="s">
        <v>283</v>
      </c>
      <c r="C41" s="46">
        <v>0.18681466999999999</v>
      </c>
      <c r="D41" s="46">
        <v>0.1140607</v>
      </c>
      <c r="E41" s="46">
        <v>0.34131995999999998</v>
      </c>
      <c r="F41" s="46">
        <v>0.64219532999999995</v>
      </c>
      <c r="G41" s="46">
        <v>5.1472641E-2</v>
      </c>
      <c r="H41" s="46">
        <v>1.0126056E-2</v>
      </c>
      <c r="I41" s="46">
        <v>0</v>
      </c>
      <c r="J41" s="46">
        <v>0</v>
      </c>
      <c r="K41" s="46">
        <v>0</v>
      </c>
      <c r="L41" s="46">
        <v>0</v>
      </c>
      <c r="M41" s="46">
        <v>0</v>
      </c>
      <c r="N41" s="46">
        <v>0</v>
      </c>
      <c r="O41" s="46">
        <v>0</v>
      </c>
      <c r="P41" s="46">
        <v>9.8620455999999992E-3</v>
      </c>
      <c r="Q41" s="46">
        <v>1.6099404000000001E-2</v>
      </c>
      <c r="R41" s="46">
        <v>7.2443824000000004E-2</v>
      </c>
      <c r="S41" s="46">
        <v>0</v>
      </c>
      <c r="T41" s="46">
        <v>-4.7299303999999998</v>
      </c>
      <c r="U41" s="46">
        <v>-2.6290806E-2</v>
      </c>
      <c r="V41" s="46">
        <v>-4.7036395000000004</v>
      </c>
      <c r="W41" s="46">
        <v>9.8620455999999992E-3</v>
      </c>
      <c r="X41" s="46">
        <v>1.6099404000000001E-2</v>
      </c>
      <c r="Y41" s="46">
        <v>1.3694655E-2</v>
      </c>
      <c r="Z41" s="46">
        <v>0</v>
      </c>
      <c r="AA41" s="46">
        <v>-1.8175844000000001</v>
      </c>
      <c r="AB41" s="46">
        <v>-2.6290806E-2</v>
      </c>
      <c r="AC41" s="46">
        <v>-1.7912935940000001</v>
      </c>
      <c r="AD41" s="46">
        <v>9.8620455999999992E-3</v>
      </c>
      <c r="AE41" s="46">
        <v>1.6099404000000001E-2</v>
      </c>
      <c r="AF41" s="46">
        <v>0</v>
      </c>
      <c r="AG41" s="46">
        <v>0</v>
      </c>
      <c r="AH41" s="46">
        <v>-0.65479149000000003</v>
      </c>
      <c r="AI41" s="46">
        <v>-2.6290806E-2</v>
      </c>
      <c r="AJ41" s="46">
        <v>-0.62850068400000003</v>
      </c>
      <c r="AK41" s="93">
        <f t="shared" si="6"/>
        <v>0.70379402700000004</v>
      </c>
      <c r="AL41" s="93">
        <f t="shared" si="7"/>
        <v>0</v>
      </c>
      <c r="AM41" s="93">
        <f t="shared" si="8"/>
        <v>9.8405273600000009E-2</v>
      </c>
      <c r="AN41" s="93">
        <f t="shared" si="11"/>
        <v>0.80219930060000011</v>
      </c>
      <c r="AO41" s="93">
        <f t="shared" si="9"/>
        <v>3.9656104599999999E-2</v>
      </c>
      <c r="AP41" s="93">
        <f t="shared" si="10"/>
        <v>0.74345013160000006</v>
      </c>
      <c r="AQ41" s="93">
        <f t="shared" si="12"/>
        <v>2.5961449599999999E-2</v>
      </c>
      <c r="AR41" s="93">
        <f t="shared" si="13"/>
        <v>0.72975547660000006</v>
      </c>
    </row>
    <row r="42" spans="1:44">
      <c r="A42" s="2" t="s">
        <v>118</v>
      </c>
      <c r="B42" s="86" t="s">
        <v>120</v>
      </c>
      <c r="C42" s="46">
        <v>146.91299700000002</v>
      </c>
      <c r="D42" s="46">
        <v>29.858681900000001</v>
      </c>
      <c r="E42" s="46">
        <v>71.697432000000006</v>
      </c>
      <c r="F42" s="46">
        <v>248.46911090000003</v>
      </c>
      <c r="G42" s="46">
        <v>27.654350999999998</v>
      </c>
      <c r="H42" s="46">
        <v>13.339808100000001</v>
      </c>
      <c r="I42" s="46">
        <v>0</v>
      </c>
      <c r="J42" s="46">
        <v>0</v>
      </c>
      <c r="K42" s="46">
        <v>0</v>
      </c>
      <c r="L42" s="46">
        <v>0</v>
      </c>
      <c r="M42" s="46">
        <v>0</v>
      </c>
      <c r="N42" s="46">
        <v>0</v>
      </c>
      <c r="O42" s="46">
        <v>0</v>
      </c>
      <c r="P42" s="46">
        <v>8.0300732999999997</v>
      </c>
      <c r="Q42" s="46">
        <v>8.649616</v>
      </c>
      <c r="R42" s="46">
        <v>131.99229</v>
      </c>
      <c r="S42" s="46">
        <v>0</v>
      </c>
      <c r="T42" s="46">
        <v>-278.67259000000001</v>
      </c>
      <c r="U42" s="46">
        <v>-1.5489714600000002</v>
      </c>
      <c r="V42" s="46">
        <v>-277.12360999999999</v>
      </c>
      <c r="W42" s="46">
        <v>8.0300732999999997</v>
      </c>
      <c r="X42" s="46">
        <v>8.649616</v>
      </c>
      <c r="Y42" s="46">
        <v>11.1498174</v>
      </c>
      <c r="Z42" s="46">
        <v>0</v>
      </c>
      <c r="AA42" s="46">
        <v>-143.72457300000002</v>
      </c>
      <c r="AB42" s="46">
        <v>-1.5489714600000002</v>
      </c>
      <c r="AC42" s="46">
        <v>-142.17560154</v>
      </c>
      <c r="AD42" s="46">
        <v>8.0300732999999997</v>
      </c>
      <c r="AE42" s="46">
        <v>8.649616</v>
      </c>
      <c r="AF42" s="46">
        <v>0</v>
      </c>
      <c r="AG42" s="46">
        <v>0</v>
      </c>
      <c r="AH42" s="46">
        <v>-238.86828</v>
      </c>
      <c r="AI42" s="46">
        <v>-1.5489714600000002</v>
      </c>
      <c r="AJ42" s="46">
        <v>-237.31930854000001</v>
      </c>
      <c r="AK42" s="93">
        <f t="shared" si="6"/>
        <v>289.46327000000008</v>
      </c>
      <c r="AL42" s="93">
        <f t="shared" si="7"/>
        <v>0</v>
      </c>
      <c r="AM42" s="93">
        <f t="shared" si="8"/>
        <v>148.6719793</v>
      </c>
      <c r="AN42" s="93">
        <f t="shared" si="11"/>
        <v>438.13524930000005</v>
      </c>
      <c r="AO42" s="93">
        <f t="shared" si="9"/>
        <v>27.8295067</v>
      </c>
      <c r="AP42" s="93">
        <f t="shared" si="10"/>
        <v>317.2927767000001</v>
      </c>
      <c r="AQ42" s="93">
        <f t="shared" si="12"/>
        <v>16.6796893</v>
      </c>
      <c r="AR42" s="93">
        <f t="shared" si="13"/>
        <v>306.14295930000009</v>
      </c>
    </row>
    <row r="43" spans="1:44">
      <c r="A43" s="2" t="s">
        <v>122</v>
      </c>
      <c r="B43" s="86" t="s">
        <v>124</v>
      </c>
      <c r="C43" s="46">
        <v>8.7333398000000006E-8</v>
      </c>
      <c r="D43" s="46">
        <v>5.1302867999999997E-8</v>
      </c>
      <c r="E43" s="46">
        <v>6.3698948000000003E-8</v>
      </c>
      <c r="F43" s="46">
        <v>2.02335214E-7</v>
      </c>
      <c r="G43" s="46">
        <v>4.9777080999999999E-8</v>
      </c>
      <c r="H43" s="46">
        <v>1.9835038000000001E-8</v>
      </c>
      <c r="I43" s="46">
        <v>0</v>
      </c>
      <c r="J43" s="46">
        <v>0</v>
      </c>
      <c r="K43" s="46">
        <v>0</v>
      </c>
      <c r="L43" s="46">
        <v>0</v>
      </c>
      <c r="M43" s="46">
        <v>0</v>
      </c>
      <c r="N43" s="46">
        <v>0</v>
      </c>
      <c r="O43" s="46">
        <v>0</v>
      </c>
      <c r="P43" s="46">
        <v>1.9284371000000002E-8</v>
      </c>
      <c r="Q43" s="46">
        <v>1.5569073999999999E-8</v>
      </c>
      <c r="R43" s="46">
        <v>1.7901143000000001E-7</v>
      </c>
      <c r="S43" s="46">
        <v>0</v>
      </c>
      <c r="T43" s="46">
        <v>-2.8538599E-7</v>
      </c>
      <c r="U43" s="46">
        <v>-1.5862871E-9</v>
      </c>
      <c r="V43" s="46">
        <v>-2.8379970000000001E-7</v>
      </c>
      <c r="W43" s="46">
        <v>1.9284371000000002E-8</v>
      </c>
      <c r="X43" s="46">
        <v>1.5569073999999999E-8</v>
      </c>
      <c r="Y43" s="46">
        <v>2.3504835000000001E-8</v>
      </c>
      <c r="Z43" s="46">
        <v>0</v>
      </c>
      <c r="AA43" s="46">
        <v>-2.2558345000000001E-7</v>
      </c>
      <c r="AB43" s="46">
        <v>-1.5862871E-9</v>
      </c>
      <c r="AC43" s="46">
        <v>-2.239971629E-7</v>
      </c>
      <c r="AD43" s="46">
        <v>1.9284371000000002E-8</v>
      </c>
      <c r="AE43" s="46">
        <v>1.5569073999999999E-8</v>
      </c>
      <c r="AF43" s="46">
        <v>0</v>
      </c>
      <c r="AG43" s="46">
        <v>0</v>
      </c>
      <c r="AH43" s="46">
        <v>-1.8041669000000001E-7</v>
      </c>
      <c r="AI43" s="46">
        <v>-1.5862871E-9</v>
      </c>
      <c r="AJ43" s="46">
        <v>-1.788304029E-7</v>
      </c>
      <c r="AK43" s="93">
        <f t="shared" si="6"/>
        <v>2.7194733300000001E-7</v>
      </c>
      <c r="AL43" s="93">
        <f t="shared" si="7"/>
        <v>0</v>
      </c>
      <c r="AM43" s="93">
        <f t="shared" si="8"/>
        <v>2.1386487500000001E-7</v>
      </c>
      <c r="AN43" s="93">
        <f t="shared" si="11"/>
        <v>4.85812208E-7</v>
      </c>
      <c r="AO43" s="93">
        <f t="shared" si="9"/>
        <v>5.8358280000000002E-8</v>
      </c>
      <c r="AP43" s="93">
        <f t="shared" si="10"/>
        <v>3.3030561300000002E-7</v>
      </c>
      <c r="AQ43" s="93">
        <f t="shared" si="12"/>
        <v>3.4853445000000001E-8</v>
      </c>
      <c r="AR43" s="93">
        <f t="shared" si="13"/>
        <v>3.0680077800000004E-7</v>
      </c>
    </row>
    <row r="44" spans="1:44">
      <c r="A44" s="2" t="s">
        <v>126</v>
      </c>
      <c r="B44" s="86" t="s">
        <v>124</v>
      </c>
      <c r="C44" s="46">
        <v>9.9989725999999996E-8</v>
      </c>
      <c r="D44" s="46">
        <v>8.3118711000000002E-8</v>
      </c>
      <c r="E44" s="46">
        <v>3.7644780000000003E-7</v>
      </c>
      <c r="F44" s="46">
        <v>5.5955623700000008E-7</v>
      </c>
      <c r="G44" s="46">
        <v>7.4939002000000001E-8</v>
      </c>
      <c r="H44" s="46">
        <v>2.9167265000000001E-8</v>
      </c>
      <c r="I44" s="46">
        <v>0</v>
      </c>
      <c r="J44" s="46">
        <v>0</v>
      </c>
      <c r="K44" s="46">
        <v>0</v>
      </c>
      <c r="L44" s="46">
        <v>0</v>
      </c>
      <c r="M44" s="46">
        <v>0</v>
      </c>
      <c r="N44" s="46">
        <v>0</v>
      </c>
      <c r="O44" s="46">
        <v>0</v>
      </c>
      <c r="P44" s="46">
        <v>1.0266550000000001E-8</v>
      </c>
      <c r="Q44" s="46">
        <v>2.3439118E-8</v>
      </c>
      <c r="R44" s="46">
        <v>9.4611054999999998E-7</v>
      </c>
      <c r="S44" s="46">
        <v>0</v>
      </c>
      <c r="T44" s="46">
        <v>-4.9869038999999996E-7</v>
      </c>
      <c r="U44" s="46">
        <v>-2.7719165999999998E-9</v>
      </c>
      <c r="V44" s="46">
        <v>-4.9591846999999997E-7</v>
      </c>
      <c r="W44" s="46">
        <v>1.0266550000000001E-8</v>
      </c>
      <c r="X44" s="46">
        <v>2.3439118E-8</v>
      </c>
      <c r="Y44" s="46">
        <v>9.7315658999999997E-9</v>
      </c>
      <c r="Z44" s="46">
        <v>0</v>
      </c>
      <c r="AA44" s="46">
        <v>-2.7582564000000002E-7</v>
      </c>
      <c r="AB44" s="46">
        <v>-2.7719165999999998E-9</v>
      </c>
      <c r="AC44" s="46">
        <v>-2.7305372340000001E-7</v>
      </c>
      <c r="AD44" s="46">
        <v>1.0266550000000001E-8</v>
      </c>
      <c r="AE44" s="46">
        <v>2.3439118E-8</v>
      </c>
      <c r="AF44" s="46">
        <v>0</v>
      </c>
      <c r="AG44" s="46">
        <v>0</v>
      </c>
      <c r="AH44" s="46">
        <v>-5.5259659999999996E-7</v>
      </c>
      <c r="AI44" s="46">
        <v>-2.7719165999999998E-9</v>
      </c>
      <c r="AJ44" s="46">
        <v>-5.4982468339999996E-7</v>
      </c>
      <c r="AK44" s="93">
        <f t="shared" si="6"/>
        <v>6.6366250400000014E-7</v>
      </c>
      <c r="AL44" s="93">
        <f t="shared" si="7"/>
        <v>0</v>
      </c>
      <c r="AM44" s="93">
        <f t="shared" si="8"/>
        <v>9.7981621799999988E-7</v>
      </c>
      <c r="AN44" s="93">
        <f t="shared" si="11"/>
        <v>1.6434787220000001E-6</v>
      </c>
      <c r="AO44" s="93">
        <f t="shared" si="9"/>
        <v>4.3437233900000001E-8</v>
      </c>
      <c r="AP44" s="93">
        <f t="shared" si="10"/>
        <v>7.0709973790000011E-7</v>
      </c>
      <c r="AQ44" s="93">
        <f t="shared" si="12"/>
        <v>3.3705667999999998E-8</v>
      </c>
      <c r="AR44" s="93">
        <f t="shared" si="13"/>
        <v>6.9736817200000015E-7</v>
      </c>
    </row>
    <row r="45" spans="1:44">
      <c r="A45" s="2" t="s">
        <v>129</v>
      </c>
      <c r="B45" s="86" t="s">
        <v>284</v>
      </c>
      <c r="C45" s="46">
        <v>36782.152000000002</v>
      </c>
      <c r="D45" s="46">
        <v>77.243651</v>
      </c>
      <c r="E45" s="46">
        <v>2245.3366000000001</v>
      </c>
      <c r="F45" s="46">
        <v>39104.732251000001</v>
      </c>
      <c r="G45" s="46">
        <v>117.48985</v>
      </c>
      <c r="H45" s="46">
        <v>4.5385133</v>
      </c>
      <c r="I45" s="46">
        <v>0</v>
      </c>
      <c r="J45" s="46">
        <v>0</v>
      </c>
      <c r="K45" s="46">
        <v>0</v>
      </c>
      <c r="L45" s="46">
        <v>0</v>
      </c>
      <c r="M45" s="46">
        <v>0</v>
      </c>
      <c r="N45" s="46">
        <v>0</v>
      </c>
      <c r="O45" s="46">
        <v>0</v>
      </c>
      <c r="P45" s="46">
        <v>3.982081</v>
      </c>
      <c r="Q45" s="46">
        <v>36.747999999999998</v>
      </c>
      <c r="R45" s="46">
        <v>85.804980999999998</v>
      </c>
      <c r="S45" s="46">
        <v>0</v>
      </c>
      <c r="T45" s="46">
        <v>-339.40125999999998</v>
      </c>
      <c r="U45" s="46">
        <v>-1.8865251999999999</v>
      </c>
      <c r="V45" s="46">
        <v>-337.51472999999999</v>
      </c>
      <c r="W45" s="46">
        <v>3.982081</v>
      </c>
      <c r="X45" s="46">
        <v>36.747999999999998</v>
      </c>
      <c r="Y45" s="46">
        <v>5.5308245999999999</v>
      </c>
      <c r="Z45" s="46">
        <v>0</v>
      </c>
      <c r="AA45" s="46">
        <v>-15901.707</v>
      </c>
      <c r="AB45" s="46">
        <v>-1.8865251999999999</v>
      </c>
      <c r="AC45" s="46">
        <v>-15899.820474800001</v>
      </c>
      <c r="AD45" s="46">
        <v>3.982081</v>
      </c>
      <c r="AE45" s="46">
        <v>36.747999999999998</v>
      </c>
      <c r="AF45" s="46">
        <v>0</v>
      </c>
      <c r="AG45" s="46">
        <v>0</v>
      </c>
      <c r="AH45" s="46">
        <v>-39101.088000000003</v>
      </c>
      <c r="AI45" s="46">
        <v>-1.8865251999999999</v>
      </c>
      <c r="AJ45" s="46">
        <v>-39099.2014748</v>
      </c>
      <c r="AK45" s="93">
        <f t="shared" si="6"/>
        <v>39226.760614300001</v>
      </c>
      <c r="AL45" s="93">
        <f t="shared" si="7"/>
        <v>0</v>
      </c>
      <c r="AM45" s="93">
        <f t="shared" si="8"/>
        <v>126.535062</v>
      </c>
      <c r="AN45" s="93">
        <f t="shared" si="11"/>
        <v>39353.295676300004</v>
      </c>
      <c r="AO45" s="93">
        <f t="shared" si="9"/>
        <v>46.260905600000001</v>
      </c>
      <c r="AP45" s="93">
        <f t="shared" si="10"/>
        <v>39273.021519900001</v>
      </c>
      <c r="AQ45" s="93">
        <f t="shared" si="12"/>
        <v>40.730080999999998</v>
      </c>
      <c r="AR45" s="93">
        <f t="shared" si="13"/>
        <v>39267.490695300003</v>
      </c>
    </row>
    <row r="47" spans="1:44">
      <c r="A47" s="28" t="s">
        <v>285</v>
      </c>
      <c r="B47" s="16"/>
      <c r="C47" s="16"/>
      <c r="D47" s="16"/>
      <c r="E47" s="16"/>
      <c r="F47" s="18"/>
      <c r="G47" s="18"/>
    </row>
    <row r="49" spans="1:7">
      <c r="A49" s="28" t="s">
        <v>286</v>
      </c>
      <c r="B49" s="16"/>
      <c r="C49" s="16"/>
      <c r="D49" s="16"/>
      <c r="E49" s="16"/>
      <c r="F49" s="18"/>
      <c r="G49" s="18"/>
    </row>
    <row r="50" spans="1:7">
      <c r="A50" s="26" t="s">
        <v>223</v>
      </c>
    </row>
    <row r="51" spans="1:7">
      <c r="A51" s="26" t="s">
        <v>225</v>
      </c>
    </row>
    <row r="52" spans="1:7">
      <c r="A52" s="26" t="s">
        <v>227</v>
      </c>
    </row>
    <row r="53" spans="1:7">
      <c r="A53" s="26" t="s">
        <v>287</v>
      </c>
    </row>
    <row r="54" spans="1:7">
      <c r="A54" s="26" t="s">
        <v>288</v>
      </c>
    </row>
    <row r="55" spans="1:7">
      <c r="A55" s="26" t="s">
        <v>233</v>
      </c>
    </row>
    <row r="56" spans="1:7">
      <c r="A56" s="28" t="s">
        <v>289</v>
      </c>
      <c r="B56" s="16"/>
      <c r="C56" s="16"/>
      <c r="D56" s="16"/>
      <c r="E56" s="16"/>
      <c r="F56" s="18"/>
      <c r="G56"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V17"/>
  <sheetViews>
    <sheetView workbookViewId="0">
      <selection activeCell="C4" sqref="C4"/>
    </sheetView>
  </sheetViews>
  <sheetFormatPr defaultColWidth="11.453125" defaultRowHeight="14.5"/>
  <cols>
    <col min="1" max="1" width="12.1796875" customWidth="1"/>
    <col min="2" max="2" width="14.7265625" customWidth="1"/>
    <col min="3" max="5" width="10.26953125" customWidth="1"/>
    <col min="6" max="22" width="10.54296875" customWidth="1"/>
    <col min="23" max="26" width="9.81640625" customWidth="1"/>
    <col min="27" max="33" width="10.54296875" customWidth="1"/>
    <col min="34" max="37" width="9.81640625" customWidth="1"/>
    <col min="38" max="44" width="10.54296875" customWidth="1"/>
    <col min="45" max="48" width="9.81640625" customWidth="1"/>
  </cols>
  <sheetData>
    <row r="1" spans="1:48" ht="18.5">
      <c r="A1" s="5" t="s">
        <v>290</v>
      </c>
      <c r="I1" s="5"/>
      <c r="AA1" s="95" t="s">
        <v>291</v>
      </c>
      <c r="AH1" s="77"/>
      <c r="AL1" s="95" t="s">
        <v>324</v>
      </c>
      <c r="AS1" s="77"/>
    </row>
    <row r="2" spans="1:48" ht="15" thickBot="1">
      <c r="I2" s="5" t="s">
        <v>292</v>
      </c>
      <c r="T2" s="5" t="s">
        <v>293</v>
      </c>
    </row>
    <row r="3" spans="1:48" ht="36.5" thickBot="1">
      <c r="A3" s="11" t="s">
        <v>294</v>
      </c>
      <c r="B3" s="12" t="s">
        <v>295</v>
      </c>
      <c r="C3" s="12" t="s">
        <v>137</v>
      </c>
      <c r="D3" s="12" t="s">
        <v>151</v>
      </c>
      <c r="E3" s="12" t="s">
        <v>152</v>
      </c>
      <c r="F3" s="12" t="s">
        <v>296</v>
      </c>
      <c r="G3" s="12" t="s">
        <v>297</v>
      </c>
      <c r="H3" s="12" t="s">
        <v>298</v>
      </c>
      <c r="I3" s="12" t="s">
        <v>155</v>
      </c>
      <c r="J3" s="12" t="s">
        <v>255</v>
      </c>
      <c r="K3" s="12" t="s">
        <v>256</v>
      </c>
      <c r="L3" s="12" t="s">
        <v>257</v>
      </c>
      <c r="M3" s="12" t="s">
        <v>258</v>
      </c>
      <c r="N3" s="12" t="s">
        <v>259</v>
      </c>
      <c r="O3" s="12" t="s">
        <v>260</v>
      </c>
      <c r="P3" s="12" t="str">
        <f>CONCATENATE(Gesamtüberblick!P8," / ",Gesamtüberblick!P7)</f>
        <v xml:space="preserve">C1 / Energierückgewinnung, </v>
      </c>
      <c r="Q3" s="12" t="str">
        <f>CONCATENATE(Gesamtüberblick!Q8," / ",Gesamtüberblick!Q7)</f>
        <v xml:space="preserve">C2 / Energierückgewinnung, </v>
      </c>
      <c r="R3" s="12" t="str">
        <f>CONCATENATE(Gesamtüberblick!R8," / ",Gesamtüberblick!R7)</f>
        <v xml:space="preserve">C3 / Energierückgewinnung, </v>
      </c>
      <c r="S3" s="12" t="str">
        <f>CONCATENATE(Gesamtüberblick!S8," / ",Gesamtüberblick!S7)</f>
        <v xml:space="preserve">C4 / Energierückgewinnung, </v>
      </c>
      <c r="T3" s="12" t="s">
        <v>161</v>
      </c>
      <c r="U3" s="12" t="s">
        <v>160</v>
      </c>
      <c r="V3" s="12" t="s">
        <v>299</v>
      </c>
      <c r="W3" s="12" t="s">
        <v>262</v>
      </c>
      <c r="X3" s="12" t="s">
        <v>263</v>
      </c>
      <c r="Y3" s="12" t="s">
        <v>264</v>
      </c>
      <c r="Z3" s="12" t="s">
        <v>265</v>
      </c>
      <c r="AA3" s="12" t="str">
        <f>CONCATENATE(Gesamtüberblick!W8," / ",Gesamtüberblick!W7)</f>
        <v>C1 / Recycling</v>
      </c>
      <c r="AB3" s="12" t="str">
        <f>CONCATENATE(Gesamtüberblick!X8," / ",Gesamtüberblick!X7)</f>
        <v>C2 / Recycling</v>
      </c>
      <c r="AC3" s="12" t="str">
        <f>CONCATENATE(Gesamtüberblick!Y8," / ",Gesamtüberblick!Y7)</f>
        <v>C3 / Recycling</v>
      </c>
      <c r="AD3" s="12" t="str">
        <f>CONCATENATE(Gesamtüberblick!Z8," / ",Gesamtüberblick!Z7)</f>
        <v>C4 / Recycling</v>
      </c>
      <c r="AE3" s="12" t="str">
        <f>Gesamtüberblick!AB8</f>
        <v>D aus A5</v>
      </c>
      <c r="AF3" s="12" t="str">
        <f>Gesamtüberblick!AC8</f>
        <v>D aus C</v>
      </c>
      <c r="AG3" s="12" t="s">
        <v>299</v>
      </c>
      <c r="AH3" s="12" t="s">
        <v>262</v>
      </c>
      <c r="AI3" s="12" t="s">
        <v>263</v>
      </c>
      <c r="AJ3" s="12" t="s">
        <v>264</v>
      </c>
      <c r="AK3" s="12" t="s">
        <v>265</v>
      </c>
      <c r="AL3" s="12" t="str">
        <f>CONCATENATE(Gesamtüberblick!AD8," / ",Gesamtüberblick!AD7)</f>
        <v>C1 / Wiederverwendung</v>
      </c>
      <c r="AM3" s="12" t="str">
        <f>CONCATENATE(Gesamtüberblick!AE8," / ",Gesamtüberblick!AE7)</f>
        <v>C2 / Wiederverwendung</v>
      </c>
      <c r="AN3" s="12" t="str">
        <f>CONCATENATE(Gesamtüberblick!AF8," / ",Gesamtüberblick!AF7)</f>
        <v>C3 / Wiederverwendung</v>
      </c>
      <c r="AO3" s="12" t="str">
        <f>CONCATENATE(Gesamtüberblick!AG8," / ",Gesamtüberblick!AG7)</f>
        <v>C4 / Wiederverwendung</v>
      </c>
      <c r="AP3" s="12" t="s">
        <v>161</v>
      </c>
      <c r="AQ3" s="12" t="s">
        <v>160</v>
      </c>
      <c r="AR3" s="12" t="s">
        <v>299</v>
      </c>
      <c r="AS3" s="12" t="s">
        <v>262</v>
      </c>
      <c r="AT3" s="12" t="s">
        <v>263</v>
      </c>
      <c r="AU3" s="12" t="s">
        <v>264</v>
      </c>
      <c r="AV3" s="12" t="s">
        <v>265</v>
      </c>
    </row>
    <row r="4" spans="1:48" ht="15" thickBot="1">
      <c r="A4" s="53" t="s">
        <v>300</v>
      </c>
      <c r="B4" s="13" t="s">
        <v>301</v>
      </c>
      <c r="C4" s="17">
        <f>IF(Gesamtüberblick!C9="","",Gesamtüberblick!C9)</f>
        <v>-727.66035999999997</v>
      </c>
      <c r="D4" s="17">
        <f>IF(Gesamtüberblick!D9="","",Gesamtüberblick!D9)</f>
        <v>11.856555</v>
      </c>
      <c r="E4" s="17">
        <f>IF(Gesamtüberblick!E9="","",Gesamtüberblick!E9)</f>
        <v>8.7866830999999994</v>
      </c>
      <c r="F4" s="17">
        <f>IF(Gesamtüberblick!F9="","",Gesamtüberblick!F9)</f>
        <v>-707.01712190000001</v>
      </c>
      <c r="G4" s="17">
        <f>IF(Gesamtüberblick!G9="","",Gesamtüberblick!G9)</f>
        <v>4.4494539</v>
      </c>
      <c r="H4" s="17">
        <f>IF(Gesamtüberblick!H9="","",Gesamtüberblick!H9)</f>
        <v>6.4086803999999997</v>
      </c>
      <c r="I4" s="17">
        <f>IF(Gesamtüberblick!I9="","",Gesamtüberblick!I9)</f>
        <v>0</v>
      </c>
      <c r="J4" s="17">
        <f>IF(Gesamtüberblick!J9="","",Gesamtüberblick!J9)</f>
        <v>0</v>
      </c>
      <c r="K4" s="17">
        <f>IF(Gesamtüberblick!K9="","",Gesamtüberblick!K9)</f>
        <v>0</v>
      </c>
      <c r="L4" s="17">
        <f>IF(Gesamtüberblick!L9="","",Gesamtüberblick!L9)</f>
        <v>0</v>
      </c>
      <c r="M4" s="17">
        <f>IF(Gesamtüberblick!M9="","",Gesamtüberblick!M9)</f>
        <v>0</v>
      </c>
      <c r="N4" s="17">
        <f>IF(Gesamtüberblick!N9="","",Gesamtüberblick!N9)</f>
        <v>0</v>
      </c>
      <c r="O4" s="17">
        <f>IF(Gesamtüberblick!O9="","",Gesamtüberblick!O9)</f>
        <v>0</v>
      </c>
      <c r="P4" s="17">
        <f>IF(Gesamtüberblick!P9="","",Gesamtüberblick!P9)</f>
        <v>4.3705005999999997</v>
      </c>
      <c r="Q4" s="17">
        <f>IF(Gesamtüberblick!Q9="","",Gesamtüberblick!Q9)</f>
        <v>2.4347832</v>
      </c>
      <c r="R4" s="17">
        <f>IF(Gesamtüberblick!R9="","",Gesamtüberblick!R9)</f>
        <v>791.35658999999998</v>
      </c>
      <c r="S4" s="17">
        <f>IF(Gesamtüberblick!S9="","",Gesamtüberblick!S9)</f>
        <v>0</v>
      </c>
      <c r="T4" s="17">
        <f>IF(Gesamtüberblick!U9="","",Gesamtüberblick!U9)</f>
        <v>-0.70262500999999999</v>
      </c>
      <c r="U4" s="17">
        <f>IF(Gesamtüberblick!V9="","",Gesamtüberblick!V9)</f>
        <v>-125.70534000000001</v>
      </c>
      <c r="V4" s="17">
        <f>IF(Gesamtüberblick!T9="","",Gesamtüberblick!T9)</f>
        <v>-126.40797000000001</v>
      </c>
      <c r="W4" s="17">
        <f>IF(Gesamtüberblick!$AK9="","",Gesamtüberblick!$AK9)</f>
        <v>-696.15898760000005</v>
      </c>
      <c r="X4" s="17">
        <f>IF(Gesamtüberblick!$AL9="","",Gesamtüberblick!$AL9)</f>
        <v>0</v>
      </c>
      <c r="Y4" s="17">
        <f>IF(Gesamtüberblick!AM9="","",Gesamtüberblick!AM9)</f>
        <v>798.16187379999997</v>
      </c>
      <c r="Z4" s="17">
        <f>IF(Gesamtüberblick!AN9="","",Gesamtüberblick!AN9)</f>
        <v>102.00288619999992</v>
      </c>
      <c r="AA4" s="17">
        <f>IF(Gesamtüberblick!W9="","",Gesamtüberblick!W9)</f>
        <v>4.3705005999999997</v>
      </c>
      <c r="AB4" s="17">
        <f>IF(Gesamtüberblick!X9="","",Gesamtüberblick!X9)</f>
        <v>2.4347832</v>
      </c>
      <c r="AC4" s="17">
        <f>IF(Gesamtüberblick!Y9="","",Gesamtüberblick!Y9)</f>
        <v>767.68462999999997</v>
      </c>
      <c r="AD4" s="17">
        <f>IF(Gesamtüberblick!Z9="","",Gesamtüberblick!Z9)</f>
        <v>0</v>
      </c>
      <c r="AE4" s="17">
        <f>IF(Gesamtüberblick!AB9="","",Gesamtüberblick!AB9)</f>
        <v>-0.70262500999999999</v>
      </c>
      <c r="AF4" s="17">
        <f>IF(Gesamtüberblick!AC9="","",Gesamtüberblick!AC9)</f>
        <v>-13.83276899</v>
      </c>
      <c r="AG4" s="17">
        <f>IF(Gesamtüberblick!AA9="","",Gesamtüberblick!AA9)</f>
        <v>-14.535394</v>
      </c>
      <c r="AH4" s="17">
        <f>IF(Gesamtüberblick!$AK9="","",Gesamtüberblick!$AK9)</f>
        <v>-696.15898760000005</v>
      </c>
      <c r="AI4" s="17">
        <f>IF(Gesamtüberblick!$AL9="","",Gesamtüberblick!$AL9)</f>
        <v>0</v>
      </c>
      <c r="AJ4" s="17">
        <f>IF(Gesamtüberblick!AO9="","",Gesamtüberblick!AO9)</f>
        <v>774.48991379999995</v>
      </c>
      <c r="AK4" s="17">
        <f>IF(Gesamtüberblick!AP9="","",Gesamtüberblick!AP9)</f>
        <v>78.330926199999908</v>
      </c>
      <c r="AL4" s="17">
        <f>IF(Gesamtüberblick!AD9="","",Gesamtüberblick!AD9)</f>
        <v>4.3705005999999997</v>
      </c>
      <c r="AM4" s="17">
        <f>IF(Gesamtüberblick!AE9="","",Gesamtüberblick!AE9)</f>
        <v>2.4347832</v>
      </c>
      <c r="AN4" s="17">
        <f>IF(Gesamtüberblick!AF9="","",Gesamtüberblick!AF9)</f>
        <v>761.66975000000002</v>
      </c>
      <c r="AO4" s="17">
        <f>IF(Gesamtüberblick!AG9="","",Gesamtüberblick!AG9)</f>
        <v>0</v>
      </c>
      <c r="AP4" s="17">
        <f>IF(Gesamtüberblick!AI9="","",Gesamtüberblick!AI9)</f>
        <v>-0.70262500999999999</v>
      </c>
      <c r="AQ4" s="17">
        <f>IF(Gesamtüberblick!AJ9="","",Gesamtüberblick!AJ9)</f>
        <v>-48.637760990000004</v>
      </c>
      <c r="AR4" s="17">
        <f>IF(Gesamtüberblick!AH9="","",Gesamtüberblick!AH9)</f>
        <v>-49.340386000000002</v>
      </c>
      <c r="AS4" s="17">
        <f>IF(Gesamtüberblick!AK9="","",Gesamtüberblick!AK9)</f>
        <v>-696.15898760000005</v>
      </c>
      <c r="AT4" s="17">
        <f>IF(Gesamtüberblick!AL9="","",Gesamtüberblick!AL9)</f>
        <v>0</v>
      </c>
      <c r="AU4" s="17">
        <f>IF(Gesamtüberblick!AM9="","",Gesamtüberblick!AM9)</f>
        <v>798.16187379999997</v>
      </c>
      <c r="AV4" s="17">
        <f>IF(Gesamtüberblick!AN9="","",Gesamtüberblick!AN9)</f>
        <v>102.00288619999992</v>
      </c>
    </row>
    <row r="5" spans="1:48" ht="15" thickBot="1">
      <c r="A5" s="53" t="s">
        <v>268</v>
      </c>
      <c r="B5" s="13" t="s">
        <v>301</v>
      </c>
      <c r="C5" s="17">
        <f>IF(Gesamtüberblick!C10="","",Gesamtüberblick!C10)</f>
        <v>33.371127999999999</v>
      </c>
      <c r="D5" s="17">
        <f>IF(Gesamtüberblick!D10="","",Gesamtüberblick!D10)</f>
        <v>11.850274000000001</v>
      </c>
      <c r="E5" s="17">
        <f>IF(Gesamtüberblick!E10="","",Gesamtüberblick!E10)</f>
        <v>8.4297392000000002</v>
      </c>
      <c r="F5" s="17">
        <f>IF(Gesamtüberblick!F10="","",Gesamtüberblick!F10)</f>
        <v>53.651141199999998</v>
      </c>
      <c r="G5" s="17">
        <f>IF(Gesamtüberblick!G10="","",Gesamtüberblick!G10)</f>
        <v>4.4453706999999998</v>
      </c>
      <c r="H5" s="17">
        <f>IF(Gesamtüberblick!H10="","",Gesamtüberblick!H10)</f>
        <v>6.1354239000000002</v>
      </c>
      <c r="I5" s="17">
        <f>IF(Gesamtüberblick!I10="","",Gesamtüberblick!I10)</f>
        <v>0</v>
      </c>
      <c r="J5" s="17">
        <f>IF(Gesamtüberblick!J10="","",Gesamtüberblick!J10)</f>
        <v>0</v>
      </c>
      <c r="K5" s="17">
        <f>IF(Gesamtüberblick!K10="","",Gesamtüberblick!K10)</f>
        <v>0</v>
      </c>
      <c r="L5" s="17">
        <f>IF(Gesamtüberblick!L10="","",Gesamtüberblick!L10)</f>
        <v>0</v>
      </c>
      <c r="M5" s="17">
        <f>IF(Gesamtüberblick!M10="","",Gesamtüberblick!M10)</f>
        <v>0</v>
      </c>
      <c r="N5" s="17">
        <f>IF(Gesamtüberblick!N10="","",Gesamtüberblick!N10)</f>
        <v>0</v>
      </c>
      <c r="O5" s="17">
        <f>IF(Gesamtüberblick!O10="","",Gesamtüberblick!O10)</f>
        <v>0</v>
      </c>
      <c r="P5" s="17">
        <f>IF(Gesamtüberblick!P10="","",Gesamtüberblick!P10)</f>
        <v>4.3697758000000002</v>
      </c>
      <c r="Q5" s="17">
        <f>IF(Gesamtüberblick!Q10="","",Gesamtüberblick!Q10)</f>
        <v>2.4335060999999998</v>
      </c>
      <c r="R5" s="17">
        <f>IF(Gesamtüberblick!R10="","",Gesamtüberblick!R10)</f>
        <v>27.780459</v>
      </c>
      <c r="S5" s="17">
        <f>IF(Gesamtüberblick!S10="","",Gesamtüberblick!S10)</f>
        <v>0</v>
      </c>
      <c r="T5" s="17">
        <f>IF(Gesamtüberblick!U10="","",Gesamtüberblick!U10)</f>
        <v>-0.70085366999999998</v>
      </c>
      <c r="U5" s="17">
        <f>IF(Gesamtüberblick!V10="","",Gesamtüberblick!V10)</f>
        <v>-125.38843</v>
      </c>
      <c r="V5" s="17">
        <f>IF(Gesamtüberblick!T10="","",Gesamtüberblick!T10)</f>
        <v>-126.08929000000001</v>
      </c>
      <c r="W5" s="17">
        <f>IF(Gesamtüberblick!$AK10="","",Gesamtüberblick!$AK10)</f>
        <v>64.231935800000002</v>
      </c>
      <c r="X5" s="17">
        <f>IF(Gesamtüberblick!$AL10="","",Gesamtüberblick!$AL10)</f>
        <v>0</v>
      </c>
      <c r="Y5" s="17">
        <f>IF(Gesamtüberblick!AM10="","",Gesamtüberblick!AM10)</f>
        <v>34.583740900000002</v>
      </c>
      <c r="Z5" s="17">
        <f>IF(Gesamtüberblick!AN10="","",Gesamtüberblick!AN10)</f>
        <v>98.815676700000012</v>
      </c>
      <c r="AA5" s="17">
        <f>IF(Gesamtüberblick!W10="","",Gesamtüberblick!W10)</f>
        <v>4.3697758000000002</v>
      </c>
      <c r="AB5" s="17">
        <f>IF(Gesamtüberblick!X10="","",Gesamtüberblick!X10)</f>
        <v>2.4335060999999998</v>
      </c>
      <c r="AC5" s="17">
        <f>IF(Gesamtüberblick!Y10="","",Gesamtüberblick!Y10)</f>
        <v>6.0138733999999996</v>
      </c>
      <c r="AD5" s="17">
        <f>IF(Gesamtüberblick!Z10="","",Gesamtüberblick!Z10)</f>
        <v>0</v>
      </c>
      <c r="AE5" s="17">
        <f>IF(Gesamtüberblick!AB10="","",Gesamtüberblick!AB10)</f>
        <v>-0.70085366999999998</v>
      </c>
      <c r="AF5" s="17">
        <f>IF(Gesamtüberblick!AC10="","",Gesamtüberblick!AC10)</f>
        <v>-13.588531329999999</v>
      </c>
      <c r="AG5" s="17">
        <f>IF(Gesamtüberblick!AA10="","",Gesamtüberblick!AA10)</f>
        <v>-14.289384999999999</v>
      </c>
      <c r="AH5" s="17">
        <f>IF(Gesamtüberblick!$AK10="","",Gesamtüberblick!$AK10)</f>
        <v>64.231935800000002</v>
      </c>
      <c r="AI5" s="17">
        <f>IF(Gesamtüberblick!$AL10="","",Gesamtüberblick!$AL10)</f>
        <v>0</v>
      </c>
      <c r="AJ5" s="17">
        <f>IF(Gesamtüberblick!AO10="","",Gesamtüberblick!AO10)</f>
        <v>12.8171553</v>
      </c>
      <c r="AK5" s="17">
        <f>IF(Gesamtüberblick!AP10="","",Gesamtüberblick!AP10)</f>
        <v>77.049091099999998</v>
      </c>
      <c r="AL5" s="17">
        <f>IF(Gesamtüberblick!AD10="","",Gesamtüberblick!AD10)</f>
        <v>4.3697758000000002</v>
      </c>
      <c r="AM5" s="17">
        <f>IF(Gesamtüberblick!AE10="","",Gesamtüberblick!AE10)</f>
        <v>2.4335060999999998</v>
      </c>
      <c r="AN5" s="17">
        <f>IF(Gesamtüberblick!AF10="","",Gesamtüberblick!AF10)</f>
        <v>0</v>
      </c>
      <c r="AO5" s="17">
        <f>IF(Gesamtüberblick!AG10="","",Gesamtüberblick!AG10)</f>
        <v>0</v>
      </c>
      <c r="AP5" s="17">
        <f>IF(Gesamtüberblick!AI10="","",Gesamtüberblick!AI10)</f>
        <v>-0.70085366999999998</v>
      </c>
      <c r="AQ5" s="17">
        <f>IF(Gesamtüberblick!AJ10="","",Gesamtüberblick!AJ10)</f>
        <v>-47.637274329999997</v>
      </c>
      <c r="AR5" s="17">
        <f>IF(Gesamtüberblick!AH10="","",Gesamtüberblick!AH10)</f>
        <v>-48.338127999999998</v>
      </c>
      <c r="AS5" s="17">
        <f>IF(Gesamtüberblick!AK10="","",Gesamtüberblick!AK10)</f>
        <v>64.231935800000002</v>
      </c>
      <c r="AT5" s="17">
        <f>IF(Gesamtüberblick!AL10="","",Gesamtüberblick!AL10)</f>
        <v>0</v>
      </c>
      <c r="AU5" s="17">
        <f>IF(Gesamtüberblick!AM10="","",Gesamtüberblick!AM10)</f>
        <v>34.583740900000002</v>
      </c>
      <c r="AV5" s="17">
        <f>IF(Gesamtüberblick!AN10="","",Gesamtüberblick!AN10)</f>
        <v>98.815676700000012</v>
      </c>
    </row>
    <row r="6" spans="1:48" ht="15" thickBot="1">
      <c r="A6" s="53" t="s">
        <v>269</v>
      </c>
      <c r="B6" s="13" t="s">
        <v>301</v>
      </c>
      <c r="C6" s="17">
        <f>IF(Gesamtüberblick!C11="","",Gesamtüberblick!C11)</f>
        <v>-761.75459999999998</v>
      </c>
      <c r="D6" s="17">
        <f>IF(Gesamtüberblick!D11="","",Gesamtüberblick!D11)</f>
        <v>2.1959057E-3</v>
      </c>
      <c r="E6" s="17">
        <f>IF(Gesamtüberblick!E11="","",Gesamtüberblick!E11)</f>
        <v>0.24717733</v>
      </c>
      <c r="F6" s="17">
        <f>IF(Gesamtüberblick!F11="","",Gesamtüberblick!F11)</f>
        <v>-761.50522676430001</v>
      </c>
      <c r="G6" s="17">
        <f>IF(Gesamtüberblick!G11="","",Gesamtüberblick!G11)</f>
        <v>1.3249358E-3</v>
      </c>
      <c r="H6" s="17">
        <f>IF(Gesamtüberblick!H11="","",Gesamtüberblick!H11)</f>
        <v>0.27286639000000001</v>
      </c>
      <c r="I6" s="17">
        <f>IF(Gesamtüberblick!I11="","",Gesamtüberblick!I11)</f>
        <v>0</v>
      </c>
      <c r="J6" s="17">
        <f>IF(Gesamtüberblick!J11="","",Gesamtüberblick!J11)</f>
        <v>0</v>
      </c>
      <c r="K6" s="17">
        <f>IF(Gesamtüberblick!K11="","",Gesamtüberblick!K11)</f>
        <v>0</v>
      </c>
      <c r="L6" s="17">
        <f>IF(Gesamtüberblick!L11="","",Gesamtüberblick!L11)</f>
        <v>0</v>
      </c>
      <c r="M6" s="17">
        <f>IF(Gesamtüberblick!M11="","",Gesamtüberblick!M11)</f>
        <v>0</v>
      </c>
      <c r="N6" s="17">
        <f>IF(Gesamtüberblick!N11="","",Gesamtüberblick!N11)</f>
        <v>0</v>
      </c>
      <c r="O6" s="17">
        <f>IF(Gesamtüberblick!O11="","",Gesamtüberblick!O11)</f>
        <v>0</v>
      </c>
      <c r="P6" s="17">
        <f>IF(Gesamtüberblick!P11="","",Gesamtüberblick!P11)</f>
        <v>3.4887697E-4</v>
      </c>
      <c r="Q6" s="17">
        <f>IF(Gesamtüberblick!Q11="","",Gesamtüberblick!Q11)</f>
        <v>4.1440807E-4</v>
      </c>
      <c r="R6" s="17">
        <f>IF(Gesamtüberblick!R11="","",Gesamtüberblick!R11)</f>
        <v>763.57227999999998</v>
      </c>
      <c r="S6" s="17">
        <f>IF(Gesamtüberblick!S11="","",Gesamtüberblick!S11)</f>
        <v>0</v>
      </c>
      <c r="T6" s="17">
        <f>IF(Gesamtüberblick!U11="","",Gesamtüberblick!U11)</f>
        <v>0</v>
      </c>
      <c r="U6" s="17">
        <f>IF(Gesamtüberblick!V11="","",Gesamtüberblick!V11)</f>
        <v>0</v>
      </c>
      <c r="V6" s="17">
        <f>IF(Gesamtüberblick!T11="","",Gesamtüberblick!T11)</f>
        <v>0</v>
      </c>
      <c r="W6" s="17">
        <f>IF(Gesamtüberblick!$AK11="","",Gesamtüberblick!$AK11)</f>
        <v>-761.23103543850004</v>
      </c>
      <c r="X6" s="17">
        <f>IF(Gesamtüberblick!$AL11="","",Gesamtüberblick!$AL11)</f>
        <v>0</v>
      </c>
      <c r="Y6" s="17">
        <f>IF(Gesamtüberblick!AM11="","",Gesamtüberblick!AM11)</f>
        <v>763.57304328503994</v>
      </c>
      <c r="Z6" s="17">
        <f>IF(Gesamtüberblick!AN11="","",Gesamtüberblick!AN11)</f>
        <v>2.3420078465399001</v>
      </c>
      <c r="AA6" s="17">
        <f>IF(Gesamtüberblick!W11="","",Gesamtüberblick!W11)</f>
        <v>3.4887697E-4</v>
      </c>
      <c r="AB6" s="17">
        <f>IF(Gesamtüberblick!X11="","",Gesamtüberblick!X11)</f>
        <v>4.1440807E-4</v>
      </c>
      <c r="AC6" s="17">
        <f>IF(Gesamtüberblick!Y11="","",Gesamtüberblick!Y11)</f>
        <v>761.67024000000004</v>
      </c>
      <c r="AD6" s="17">
        <f>IF(Gesamtüberblick!Z11="","",Gesamtüberblick!Z11)</f>
        <v>0</v>
      </c>
      <c r="AE6" s="17">
        <f>IF(Gesamtüberblick!AB11="","",Gesamtüberblick!AB11)</f>
        <v>0</v>
      </c>
      <c r="AF6" s="17">
        <f>IF(Gesamtüberblick!AC11="","",Gesamtüberblick!AC11)</f>
        <v>0</v>
      </c>
      <c r="AG6" s="17">
        <f>IF(Gesamtüberblick!AA11="","",Gesamtüberblick!AA11)</f>
        <v>0</v>
      </c>
      <c r="AH6" s="17">
        <f>IF(Gesamtüberblick!$AK11="","",Gesamtüberblick!$AK11)</f>
        <v>-761.23103543850004</v>
      </c>
      <c r="AI6" s="17">
        <f>IF(Gesamtüberblick!$AL11="","",Gesamtüberblick!$AL11)</f>
        <v>0</v>
      </c>
      <c r="AJ6" s="17">
        <f>IF(Gesamtüberblick!AO11="","",Gesamtüberblick!AO11)</f>
        <v>761.67100328504</v>
      </c>
      <c r="AK6" s="17">
        <f>IF(Gesamtüberblick!AP11="","",Gesamtüberblick!AP11)</f>
        <v>0.43996784653995746</v>
      </c>
      <c r="AL6" s="17">
        <f>IF(Gesamtüberblick!AD11="","",Gesamtüberblick!AD11)</f>
        <v>3.4887697E-4</v>
      </c>
      <c r="AM6" s="17">
        <f>IF(Gesamtüberblick!AE11="","",Gesamtüberblick!AE11)</f>
        <v>4.1440807E-4</v>
      </c>
      <c r="AN6" s="17">
        <f>IF(Gesamtüberblick!AF11="","",Gesamtüberblick!AF11)</f>
        <v>761.66975000000002</v>
      </c>
      <c r="AO6" s="17">
        <f>IF(Gesamtüberblick!AG11="","",Gesamtüberblick!AG11)</f>
        <v>0</v>
      </c>
      <c r="AP6" s="17">
        <f>IF(Gesamtüberblick!AI11="","",Gesamtüberblick!AI11)</f>
        <v>0</v>
      </c>
      <c r="AQ6" s="17">
        <f>IF(Gesamtüberblick!AJ11="","",Gesamtüberblick!AJ11)</f>
        <v>0</v>
      </c>
      <c r="AR6" s="17">
        <f>IF(Gesamtüberblick!AH11="","",Gesamtüberblick!AH11)</f>
        <v>-0.16530940999999999</v>
      </c>
      <c r="AS6" s="17">
        <f>IF(Gesamtüberblick!AK11="","",Gesamtüberblick!AK11)</f>
        <v>-761.23103543850004</v>
      </c>
      <c r="AT6" s="17">
        <f>IF(Gesamtüberblick!AL11="","",Gesamtüberblick!AL11)</f>
        <v>0</v>
      </c>
      <c r="AU6" s="17">
        <f>IF(Gesamtüberblick!AM11="","",Gesamtüberblick!AM11)</f>
        <v>763.57304328503994</v>
      </c>
      <c r="AV6" s="17">
        <f>IF(Gesamtüberblick!AN11="","",Gesamtüberblick!AN11)</f>
        <v>2.3420078465399001</v>
      </c>
    </row>
    <row r="7" spans="1:48" ht="15" thickBot="1">
      <c r="A7" s="53" t="s">
        <v>271</v>
      </c>
      <c r="B7" s="13" t="s">
        <v>301</v>
      </c>
      <c r="C7" s="17">
        <f>IF(Gesamtüberblick!C12="","",Gesamtüberblick!C12)</f>
        <v>0.72311186000000005</v>
      </c>
      <c r="D7" s="17">
        <f>IF(Gesamtüberblick!D12="","",Gesamtüberblick!D12)</f>
        <v>4.0844983000000003E-3</v>
      </c>
      <c r="E7" s="17">
        <f>IF(Gesamtüberblick!E12="","",Gesamtüberblick!E12)</f>
        <v>0.10976659</v>
      </c>
      <c r="F7" s="17">
        <f>IF(Gesamtüberblick!F12="","",Gesamtüberblick!F12)</f>
        <v>0.83696294830000006</v>
      </c>
      <c r="G7" s="17">
        <f>IF(Gesamtüberblick!G12="","",Gesamtüberblick!G12)</f>
        <v>2.7582529E-3</v>
      </c>
      <c r="H7" s="17">
        <f>IF(Gesamtüberblick!H12="","",Gesamtüberblick!H12)</f>
        <v>3.9016145999999999E-4</v>
      </c>
      <c r="I7" s="17">
        <f>IF(Gesamtüberblick!I12="","",Gesamtüberblick!I12)</f>
        <v>0</v>
      </c>
      <c r="J7" s="17">
        <f>IF(Gesamtüberblick!J12="","",Gesamtüberblick!J12)</f>
        <v>0</v>
      </c>
      <c r="K7" s="17">
        <f>IF(Gesamtüberblick!K12="","",Gesamtüberblick!K12)</f>
        <v>0</v>
      </c>
      <c r="L7" s="17">
        <f>IF(Gesamtüberblick!L12="","",Gesamtüberblick!L12)</f>
        <v>0</v>
      </c>
      <c r="M7" s="17">
        <f>IF(Gesamtüberblick!M12="","",Gesamtüberblick!M12)</f>
        <v>0</v>
      </c>
      <c r="N7" s="17">
        <f>IF(Gesamtüberblick!N12="","",Gesamtüberblick!N12)</f>
        <v>0</v>
      </c>
      <c r="O7" s="17">
        <f>IF(Gesamtüberblick!O12="","",Gesamtüberblick!O12)</f>
        <v>0</v>
      </c>
      <c r="P7" s="17">
        <f>IF(Gesamtüberblick!P12="","",Gesamtüberblick!P12)</f>
        <v>3.7597637999999998E-4</v>
      </c>
      <c r="Q7" s="17">
        <f>IF(Gesamtüberblick!Q12="","",Gesamtüberblick!Q12)</f>
        <v>8.6271519000000001E-4</v>
      </c>
      <c r="R7" s="17">
        <f>IF(Gesamtüberblick!R12="","",Gesamtüberblick!R12)</f>
        <v>3.8497638999999998E-3</v>
      </c>
      <c r="S7" s="17">
        <f>IF(Gesamtüberblick!S12="","",Gesamtüberblick!S12)</f>
        <v>0</v>
      </c>
      <c r="T7" s="17">
        <f>IF(Gesamtüberblick!U12="","",Gesamtüberblick!U12)</f>
        <v>-5.0777131000000002E-4</v>
      </c>
      <c r="U7" s="17">
        <f>IF(Gesamtüberblick!V12="","",Gesamtüberblick!V12)</f>
        <v>-9.0844426000000006E-2</v>
      </c>
      <c r="V7" s="17">
        <f>IF(Gesamtüberblick!T12="","",Gesamtüberblick!T12)</f>
        <v>-9.1352196999999996E-2</v>
      </c>
      <c r="W7" s="17">
        <f>IF(Gesamtüberblick!$AK12="","",Gesamtüberblick!$AK12)</f>
        <v>0.84011136266000008</v>
      </c>
      <c r="X7" s="17">
        <f>IF(Gesamtüberblick!$AL12="","",Gesamtüberblick!$AL12)</f>
        <v>0</v>
      </c>
      <c r="Y7" s="17">
        <f>IF(Gesamtüberblick!AM12="","",Gesamtüberblick!AM12)</f>
        <v>5.0884554699999994E-3</v>
      </c>
      <c r="Z7" s="17">
        <f>IF(Gesamtüberblick!AN12="","",Gesamtüberblick!AN12)</f>
        <v>0.84519981813000011</v>
      </c>
      <c r="AA7" s="17">
        <f>IF(Gesamtüberblick!W12="","",Gesamtüberblick!W12)</f>
        <v>3.7597637999999998E-4</v>
      </c>
      <c r="AB7" s="17">
        <f>IF(Gesamtüberblick!X12="","",Gesamtüberblick!X12)</f>
        <v>8.6271519000000001E-4</v>
      </c>
      <c r="AC7" s="17">
        <f>IF(Gesamtüberblick!Y12="","",Gesamtüberblick!Y12)</f>
        <v>5.2211898000000001E-4</v>
      </c>
      <c r="AD7" s="17">
        <f>IF(Gesamtüberblick!Z12="","",Gesamtüberblick!Z12)</f>
        <v>0</v>
      </c>
      <c r="AE7" s="17">
        <f>IF(Gesamtüberblick!AB12="","",Gesamtüberblick!AB12)</f>
        <v>-5.0777131000000002E-4</v>
      </c>
      <c r="AF7" s="17">
        <f>IF(Gesamtüberblick!AC12="","",Gesamtüberblick!AC12)</f>
        <v>-0.16439357869000001</v>
      </c>
      <c r="AG7" s="17">
        <f>IF(Gesamtüberblick!AA12="","",Gesamtüberblick!AA12)</f>
        <v>-0.16490135</v>
      </c>
      <c r="AH7" s="17">
        <f>IF(Gesamtüberblick!$AK12="","",Gesamtüberblick!$AK12)</f>
        <v>0.84011136266000008</v>
      </c>
      <c r="AI7" s="17">
        <f>IF(Gesamtüberblick!$AL12="","",Gesamtüberblick!$AL12)</f>
        <v>0</v>
      </c>
      <c r="AJ7" s="17">
        <f>IF(Gesamtüberblick!AO12="","",Gesamtüberblick!AO12)</f>
        <v>1.76081055E-3</v>
      </c>
      <c r="AK7" s="17">
        <f>IF(Gesamtüberblick!AP12="","",Gesamtüberblick!AP12)</f>
        <v>0.84187217321000007</v>
      </c>
      <c r="AL7" s="17">
        <f>IF(Gesamtüberblick!AD12="","",Gesamtüberblick!AD12)</f>
        <v>3.7597637999999998E-4</v>
      </c>
      <c r="AM7" s="17">
        <f>IF(Gesamtüberblick!AE12="","",Gesamtüberblick!AE12)</f>
        <v>8.6271519000000001E-4</v>
      </c>
      <c r="AN7" s="17">
        <f>IF(Gesamtüberblick!AF12="","",Gesamtüberblick!AF12)</f>
        <v>0</v>
      </c>
      <c r="AO7" s="17">
        <f>IF(Gesamtüberblick!AG12="","",Gesamtüberblick!AG12)</f>
        <v>0</v>
      </c>
      <c r="AP7" s="17">
        <f>IF(Gesamtüberblick!AI12="","",Gesamtüberblick!AI12)</f>
        <v>-5.0777131000000002E-4</v>
      </c>
      <c r="AQ7" s="17">
        <f>IF(Gesamtüberblick!AJ12="","",Gesamtüberblick!AJ12)</f>
        <v>-0.83644082869000003</v>
      </c>
      <c r="AR7" s="17">
        <f>IF(Gesamtüberblick!AH12="","",Gesamtüberblick!AH12)</f>
        <v>-0.83694860000000004</v>
      </c>
      <c r="AS7" s="17">
        <f>IF(Gesamtüberblick!AK12="","",Gesamtüberblick!AK12)</f>
        <v>0.84011136266000008</v>
      </c>
      <c r="AT7" s="17">
        <f>IF(Gesamtüberblick!AL12="","",Gesamtüberblick!AL12)</f>
        <v>0</v>
      </c>
      <c r="AU7" s="17">
        <f>IF(Gesamtüberblick!AM12="","",Gesamtüberblick!AM12)</f>
        <v>5.0884554699999994E-3</v>
      </c>
      <c r="AV7" s="17">
        <f>IF(Gesamtüberblick!AN12="","",Gesamtüberblick!AN12)</f>
        <v>0.84519981813000011</v>
      </c>
    </row>
    <row r="8" spans="1:48" ht="15" thickBot="1">
      <c r="A8" s="53" t="s">
        <v>18</v>
      </c>
      <c r="B8" s="13" t="s">
        <v>302</v>
      </c>
      <c r="C8" s="17">
        <f>IF(Gesamtüberblick!C13="","",Gesamtüberblick!C13)</f>
        <v>3.2564800000000001E-7</v>
      </c>
      <c r="D8" s="17">
        <f>IF(Gesamtüberblick!D13="","",Gesamtüberblick!D13)</f>
        <v>2.3207631000000001E-7</v>
      </c>
      <c r="E8" s="17">
        <f>IF(Gesamtüberblick!E13="","",Gesamtüberblick!E13)</f>
        <v>7.405574E-7</v>
      </c>
      <c r="F8" s="17">
        <f>IF(Gesamtüberblick!F13="","",Gesamtüberblick!F13)</f>
        <v>1.2982817100000001E-6</v>
      </c>
      <c r="G8" s="17">
        <f>IF(Gesamtüberblick!G13="","",Gesamtüberblick!G13)</f>
        <v>1.6220567000000001E-7</v>
      </c>
      <c r="H8" s="17">
        <f>IF(Gesamtüberblick!H13="","",Gesamtüberblick!H13)</f>
        <v>6.6970907999999995E-8</v>
      </c>
      <c r="I8" s="17">
        <f>IF(Gesamtüberblick!I13="","",Gesamtüberblick!I13)</f>
        <v>0</v>
      </c>
      <c r="J8" s="17">
        <f>IF(Gesamtüberblick!J13="","",Gesamtüberblick!J13)</f>
        <v>0</v>
      </c>
      <c r="K8" s="17">
        <f>IF(Gesamtüberblick!K13="","",Gesamtüberblick!K13)</f>
        <v>0</v>
      </c>
      <c r="L8" s="17">
        <f>IF(Gesamtüberblick!L13="","",Gesamtüberblick!L13)</f>
        <v>0</v>
      </c>
      <c r="M8" s="17">
        <f>IF(Gesamtüberblick!M13="","",Gesamtüberblick!M13)</f>
        <v>0</v>
      </c>
      <c r="N8" s="17">
        <f>IF(Gesamtüberblick!N13="","",Gesamtüberblick!N13)</f>
        <v>0</v>
      </c>
      <c r="O8" s="17">
        <f>IF(Gesamtüberblick!O13="","",Gesamtüberblick!O13)</f>
        <v>0</v>
      </c>
      <c r="P8" s="17">
        <f>IF(Gesamtüberblick!P13="","",Gesamtüberblick!P13)</f>
        <v>6.6251986000000005E-8</v>
      </c>
      <c r="Q8" s="17">
        <f>IF(Gesamtüberblick!Q13="","",Gesamtüberblick!Q13)</f>
        <v>5.0734034E-8</v>
      </c>
      <c r="R8" s="17">
        <f>IF(Gesamtüberblick!R13="","",Gesamtüberblick!R13)</f>
        <v>2.6483286000000002E-7</v>
      </c>
      <c r="S8" s="17">
        <f>IF(Gesamtüberblick!S13="","",Gesamtüberblick!S13)</f>
        <v>0</v>
      </c>
      <c r="T8" s="17">
        <f>IF(Gesamtüberblick!U13="","",Gesamtüberblick!U13)</f>
        <v>-2.8478300000000002E-8</v>
      </c>
      <c r="U8" s="17">
        <f>IF(Gesamtüberblick!V13="","",Gesamtüberblick!V13)</f>
        <v>-5.0949999000000004E-6</v>
      </c>
      <c r="V8" s="17">
        <f>IF(Gesamtüberblick!T13="","",Gesamtüberblick!T13)</f>
        <v>-5.1234781999999999E-6</v>
      </c>
      <c r="W8" s="17">
        <f>IF(Gesamtüberblick!$AK13="","",Gesamtüberblick!$AK13)</f>
        <v>1.5274582880000001E-6</v>
      </c>
      <c r="X8" s="17">
        <f>IF(Gesamtüberblick!$AL13="","",Gesamtüberblick!$AL13)</f>
        <v>0</v>
      </c>
      <c r="Y8" s="17">
        <f>IF(Gesamtüberblick!AM13="","",Gesamtüberblick!AM13)</f>
        <v>3.8181888000000003E-7</v>
      </c>
      <c r="Z8" s="17">
        <f>IF(Gesamtüberblick!AN13="","",Gesamtüberblick!AN13)</f>
        <v>1.9092771680000003E-6</v>
      </c>
      <c r="AA8" s="17">
        <f>IF(Gesamtüberblick!W13="","",Gesamtüberblick!W13)</f>
        <v>6.6251986000000005E-8</v>
      </c>
      <c r="AB8" s="17">
        <f>IF(Gesamtüberblick!X13="","",Gesamtüberblick!X13)</f>
        <v>5.0734034E-8</v>
      </c>
      <c r="AC8" s="17">
        <f>IF(Gesamtüberblick!Y13="","",Gesamtüberblick!Y13)</f>
        <v>9.2026544999999998E-8</v>
      </c>
      <c r="AD8" s="17">
        <f>IF(Gesamtüberblick!Z13="","",Gesamtüberblick!Z13)</f>
        <v>0</v>
      </c>
      <c r="AE8" s="17">
        <f>IF(Gesamtüberblick!AB13="","",Gesamtüberblick!AB13)</f>
        <v>-2.8478300000000002E-8</v>
      </c>
      <c r="AF8" s="17">
        <f>IF(Gesamtüberblick!AC13="","",Gesamtüberblick!AC13)</f>
        <v>-3.2864055000000005E-7</v>
      </c>
      <c r="AG8" s="17">
        <f>IF(Gesamtüberblick!AA13="","",Gesamtüberblick!AA13)</f>
        <v>-3.5711885000000002E-7</v>
      </c>
      <c r="AH8" s="17">
        <f>IF(Gesamtüberblick!$AK13="","",Gesamtüberblick!$AK13)</f>
        <v>1.5274582880000001E-6</v>
      </c>
      <c r="AI8" s="17">
        <f>IF(Gesamtüberblick!$AL13="","",Gesamtüberblick!$AL13)</f>
        <v>0</v>
      </c>
      <c r="AJ8" s="17">
        <f>IF(Gesamtüberblick!AO13="","",Gesamtüberblick!AO13)</f>
        <v>2.09012565E-7</v>
      </c>
      <c r="AK8" s="17">
        <f>IF(Gesamtüberblick!AP13="","",Gesamtüberblick!AP13)</f>
        <v>1.7364708530000001E-6</v>
      </c>
      <c r="AL8" s="17">
        <f>IF(Gesamtüberblick!AD13="","",Gesamtüberblick!AD13)</f>
        <v>6.6251986000000005E-8</v>
      </c>
      <c r="AM8" s="17">
        <f>IF(Gesamtüberblick!AE13="","",Gesamtüberblick!AE13)</f>
        <v>5.0734034E-8</v>
      </c>
      <c r="AN8" s="17">
        <f>IF(Gesamtüberblick!AF13="","",Gesamtüberblick!AF13)</f>
        <v>0</v>
      </c>
      <c r="AO8" s="17">
        <f>IF(Gesamtüberblick!AG13="","",Gesamtüberblick!AG13)</f>
        <v>0</v>
      </c>
      <c r="AP8" s="17">
        <f>IF(Gesamtüberblick!AI13="","",Gesamtüberblick!AI13)</f>
        <v>-2.8478300000000002E-8</v>
      </c>
      <c r="AQ8" s="17">
        <f>IF(Gesamtüberblick!AJ13="","",Gesamtüberblick!AJ13)</f>
        <v>-1.2062552999999998E-6</v>
      </c>
      <c r="AR8" s="17">
        <f>IF(Gesamtüberblick!AH13="","",Gesamtüberblick!AH13)</f>
        <v>-1.2347335999999999E-6</v>
      </c>
      <c r="AS8" s="17">
        <f>IF(Gesamtüberblick!AK13="","",Gesamtüberblick!AK13)</f>
        <v>1.5274582880000001E-6</v>
      </c>
      <c r="AT8" s="17">
        <f>IF(Gesamtüberblick!AL13="","",Gesamtüberblick!AL13)</f>
        <v>0</v>
      </c>
      <c r="AU8" s="17">
        <f>IF(Gesamtüberblick!AM13="","",Gesamtüberblick!AM13)</f>
        <v>3.8181888000000003E-7</v>
      </c>
      <c r="AV8" s="17">
        <f>IF(Gesamtüberblick!AN13="","",Gesamtüberblick!AN13)</f>
        <v>1.9092771680000003E-6</v>
      </c>
    </row>
    <row r="9" spans="1:48" ht="15" thickBot="1">
      <c r="A9" s="53" t="s">
        <v>22</v>
      </c>
      <c r="B9" s="13" t="s">
        <v>303</v>
      </c>
      <c r="C9" s="17">
        <f>IF(Gesamtüberblick!C14="","",Gesamtüberblick!C14)</f>
        <v>0.10042867</v>
      </c>
      <c r="D9" s="17">
        <f>IF(Gesamtüberblick!D14="","",Gesamtüberblick!D14)</f>
        <v>2.9900616000000001E-2</v>
      </c>
      <c r="E9" s="17">
        <f>IF(Gesamtüberblick!E14="","",Gesamtüberblick!E14)</f>
        <v>0.13003526000000001</v>
      </c>
      <c r="F9" s="17">
        <f>IF(Gesamtüberblick!F14="","",Gesamtüberblick!F14)</f>
        <v>0.26036454600000003</v>
      </c>
      <c r="G9" s="17">
        <f>IF(Gesamtüberblick!G14="","",Gesamtüberblick!G14)</f>
        <v>1.8381066000000001E-2</v>
      </c>
      <c r="H9" s="17">
        <f>IF(Gesamtüberblick!H14="","",Gesamtüberblick!H14)</f>
        <v>1.8209500999999999E-2</v>
      </c>
      <c r="I9" s="17">
        <f>IF(Gesamtüberblick!I14="","",Gesamtüberblick!I14)</f>
        <v>0</v>
      </c>
      <c r="J9" s="17">
        <f>IF(Gesamtüberblick!J14="","",Gesamtüberblick!J14)</f>
        <v>0</v>
      </c>
      <c r="K9" s="17">
        <f>IF(Gesamtüberblick!K14="","",Gesamtüberblick!K14)</f>
        <v>0</v>
      </c>
      <c r="L9" s="17">
        <f>IF(Gesamtüberblick!L14="","",Gesamtüberblick!L14)</f>
        <v>0</v>
      </c>
      <c r="M9" s="17">
        <f>IF(Gesamtüberblick!M14="","",Gesamtüberblick!M14)</f>
        <v>0</v>
      </c>
      <c r="N9" s="17">
        <f>IF(Gesamtüberblick!N14="","",Gesamtüberblick!N14)</f>
        <v>0</v>
      </c>
      <c r="O9" s="17">
        <f>IF(Gesamtüberblick!O14="","",Gesamtüberblick!O14)</f>
        <v>0</v>
      </c>
      <c r="P9" s="17">
        <f>IF(Gesamtüberblick!P14="","",Gesamtüberblick!P14)</f>
        <v>1.7783402E-2</v>
      </c>
      <c r="Q9" s="17">
        <f>IF(Gesamtüberblick!Q14="","",Gesamtüberblick!Q14)</f>
        <v>5.7491553000000003E-3</v>
      </c>
      <c r="R9" s="17">
        <f>IF(Gesamtüberblick!R14="","",Gesamtüberblick!R14)</f>
        <v>0.14854903</v>
      </c>
      <c r="S9" s="17">
        <f>IF(Gesamtüberblick!S14="","",Gesamtüberblick!S14)</f>
        <v>0</v>
      </c>
      <c r="T9" s="17">
        <f>IF(Gesamtüberblick!U14="","",Gesamtüberblick!U14)</f>
        <v>-1.2357606E-3</v>
      </c>
      <c r="U9" s="17">
        <f>IF(Gesamtüberblick!V14="","",Gesamtüberblick!V14)</f>
        <v>-0.22108765</v>
      </c>
      <c r="V9" s="17">
        <f>IF(Gesamtüberblick!T14="","",Gesamtüberblick!T14)</f>
        <v>-0.22232341</v>
      </c>
      <c r="W9" s="17">
        <f>IF(Gesamtüberblick!$AK14="","",Gesamtüberblick!$AK14)</f>
        <v>0.29695511300000005</v>
      </c>
      <c r="X9" s="17">
        <f>IF(Gesamtüberblick!$AL14="","",Gesamtüberblick!$AL14)</f>
        <v>0</v>
      </c>
      <c r="Y9" s="17">
        <f>IF(Gesamtüberblick!AM14="","",Gesamtüberblick!AM14)</f>
        <v>0.17208158730000001</v>
      </c>
      <c r="Z9" s="17">
        <f>IF(Gesamtüberblick!AN14="","",Gesamtüberblick!AN14)</f>
        <v>0.46903670030000005</v>
      </c>
      <c r="AA9" s="17">
        <f>IF(Gesamtüberblick!W14="","",Gesamtüberblick!W14)</f>
        <v>1.7783402E-2</v>
      </c>
      <c r="AB9" s="17">
        <f>IF(Gesamtüberblick!X14="","",Gesamtüberblick!X14)</f>
        <v>5.7491553000000003E-3</v>
      </c>
      <c r="AC9" s="17">
        <f>IF(Gesamtüberblick!Y14="","",Gesamtüberblick!Y14)</f>
        <v>5.4267520999999999E-2</v>
      </c>
      <c r="AD9" s="17">
        <f>IF(Gesamtüberblick!Z14="","",Gesamtüberblick!Z14)</f>
        <v>0</v>
      </c>
      <c r="AE9" s="17">
        <f>IF(Gesamtüberblick!AB14="","",Gesamtüberblick!AB14)</f>
        <v>-1.2357606E-3</v>
      </c>
      <c r="AF9" s="17">
        <f>IF(Gesamtüberblick!AC14="","",Gesamtüberblick!AC14)</f>
        <v>-0.11567053940000001</v>
      </c>
      <c r="AG9" s="17">
        <f>IF(Gesamtüberblick!AA14="","",Gesamtüberblick!AA14)</f>
        <v>-0.1169063</v>
      </c>
      <c r="AH9" s="17">
        <f>IF(Gesamtüberblick!$AK14="","",Gesamtüberblick!$AK14)</f>
        <v>0.29695511300000005</v>
      </c>
      <c r="AI9" s="17">
        <f>IF(Gesamtüberblick!$AL14="","",Gesamtüberblick!$AL14)</f>
        <v>0</v>
      </c>
      <c r="AJ9" s="17">
        <f>IF(Gesamtüberblick!AO14="","",Gesamtüberblick!AO14)</f>
        <v>7.7800078299999992E-2</v>
      </c>
      <c r="AK9" s="17">
        <f>IF(Gesamtüberblick!AP14="","",Gesamtüberblick!AP14)</f>
        <v>0.37475519130000001</v>
      </c>
      <c r="AL9" s="17">
        <f>IF(Gesamtüberblick!AD14="","",Gesamtüberblick!AD14)</f>
        <v>1.7783402E-2</v>
      </c>
      <c r="AM9" s="17">
        <f>IF(Gesamtüberblick!AE14="","",Gesamtüberblick!AE14)</f>
        <v>5.7491553000000003E-3</v>
      </c>
      <c r="AN9" s="17">
        <f>IF(Gesamtüberblick!AF14="","",Gesamtüberblick!AF14)</f>
        <v>0</v>
      </c>
      <c r="AO9" s="17">
        <f>IF(Gesamtüberblick!AG14="","",Gesamtüberblick!AG14)</f>
        <v>0</v>
      </c>
      <c r="AP9" s="17">
        <f>IF(Gesamtüberblick!AI14="","",Gesamtüberblick!AI14)</f>
        <v>-1.2357606E-3</v>
      </c>
      <c r="AQ9" s="17">
        <f>IF(Gesamtüberblick!AJ14="","",Gesamtüberblick!AJ14)</f>
        <v>-0.20609707939999999</v>
      </c>
      <c r="AR9" s="17">
        <f>IF(Gesamtüberblick!AH14="","",Gesamtüberblick!AH14)</f>
        <v>-0.20733283999999999</v>
      </c>
      <c r="AS9" s="17">
        <f>IF(Gesamtüberblick!AK14="","",Gesamtüberblick!AK14)</f>
        <v>0.29695511300000005</v>
      </c>
      <c r="AT9" s="17">
        <f>IF(Gesamtüberblick!AL14="","",Gesamtüberblick!AL14)</f>
        <v>0</v>
      </c>
      <c r="AU9" s="17">
        <f>IF(Gesamtüberblick!AM14="","",Gesamtüberblick!AM14)</f>
        <v>0.17208158730000001</v>
      </c>
      <c r="AV9" s="17">
        <f>IF(Gesamtüberblick!AN14="","",Gesamtüberblick!AN14)</f>
        <v>0.46903670030000005</v>
      </c>
    </row>
    <row r="10" spans="1:48" ht="15" customHeight="1" thickBot="1">
      <c r="A10" s="53" t="s">
        <v>26</v>
      </c>
      <c r="B10" s="13" t="s">
        <v>304</v>
      </c>
      <c r="C10" s="17">
        <f>IF(Gesamtüberblick!C15="","",Gesamtüberblick!C15)</f>
        <v>1.1479151999999999E-2</v>
      </c>
      <c r="D10" s="17">
        <f>IF(Gesamtüberblick!D15="","",Gesamtüberblick!D15)</f>
        <v>9.2799048000000002E-5</v>
      </c>
      <c r="E10" s="17">
        <f>IF(Gesamtüberblick!E15="","",Gesamtüberblick!E15)</f>
        <v>7.3230949999999995E-4</v>
      </c>
      <c r="F10" s="17">
        <f>IF(Gesamtüberblick!F15="","",Gesamtüberblick!F15)</f>
        <v>1.2304260548E-2</v>
      </c>
      <c r="G10" s="17">
        <f>IF(Gesamtüberblick!G15="","",Gesamtüberblick!G15)</f>
        <v>6.2809865000000001E-5</v>
      </c>
      <c r="H10" s="17">
        <f>IF(Gesamtüberblick!H15="","",Gesamtüberblick!H15)</f>
        <v>1.6109165999999998E-5</v>
      </c>
      <c r="I10" s="17">
        <f>IF(Gesamtüberblick!I15="","",Gesamtüberblick!I15)</f>
        <v>0</v>
      </c>
      <c r="J10" s="17">
        <f>IF(Gesamtüberblick!J15="","",Gesamtüberblick!J15)</f>
        <v>0</v>
      </c>
      <c r="K10" s="17">
        <f>IF(Gesamtüberblick!K15="","",Gesamtüberblick!K15)</f>
        <v>0</v>
      </c>
      <c r="L10" s="17">
        <f>IF(Gesamtüberblick!L15="","",Gesamtüberblick!L15)</f>
        <v>0</v>
      </c>
      <c r="M10" s="17">
        <f>IF(Gesamtüberblick!M15="","",Gesamtüberblick!M15)</f>
        <v>0</v>
      </c>
      <c r="N10" s="17">
        <f>IF(Gesamtüberblick!N15="","",Gesamtüberblick!N15)</f>
        <v>0</v>
      </c>
      <c r="O10" s="17">
        <f>IF(Gesamtüberblick!O15="","",Gesamtüberblick!O15)</f>
        <v>0</v>
      </c>
      <c r="P10" s="17">
        <f>IF(Gesamtüberblick!P15="","",Gesamtüberblick!P15)</f>
        <v>1.5239402000000001E-5</v>
      </c>
      <c r="Q10" s="17">
        <f>IF(Gesamtüberblick!Q15="","",Gesamtüberblick!Q15)</f>
        <v>1.9645415000000001E-5</v>
      </c>
      <c r="R10" s="17">
        <f>IF(Gesamtüberblick!R15="","",Gesamtüberblick!R15)</f>
        <v>1.5897390000000001E-4</v>
      </c>
      <c r="S10" s="17">
        <f>IF(Gesamtüberblick!S15="","",Gesamtüberblick!S15)</f>
        <v>0</v>
      </c>
      <c r="T10" s="17">
        <f>IF(Gesamtüberblick!U15="","",Gesamtüberblick!U15)</f>
        <v>-3.8956097000000003E-5</v>
      </c>
      <c r="U10" s="17">
        <f>IF(Gesamtüberblick!V15="","",Gesamtüberblick!V15)</f>
        <v>-6.9695633000000003E-3</v>
      </c>
      <c r="V10" s="17">
        <f>IF(Gesamtüberblick!T15="","",Gesamtüberblick!T15)</f>
        <v>-7.0085193999999996E-3</v>
      </c>
      <c r="W10" s="17">
        <f>IF(Gesamtüberblick!$AK15="","",Gesamtüberblick!$AK15)</f>
        <v>1.2383179579E-2</v>
      </c>
      <c r="X10" s="17">
        <f>IF(Gesamtüberblick!$AL15="","",Gesamtüberblick!$AL15)</f>
        <v>0</v>
      </c>
      <c r="Y10" s="17">
        <f>IF(Gesamtüberblick!AM15="","",Gesamtüberblick!AM15)</f>
        <v>1.9385871699999999E-4</v>
      </c>
      <c r="Z10" s="17">
        <f>IF(Gesamtüberblick!AN15="","",Gesamtüberblick!AN15)</f>
        <v>1.2577038295999999E-2</v>
      </c>
      <c r="AA10" s="17">
        <f>IF(Gesamtüberblick!W15="","",Gesamtüberblick!W15)</f>
        <v>1.5239402000000001E-5</v>
      </c>
      <c r="AB10" s="17">
        <f>IF(Gesamtüberblick!X15="","",Gesamtüberblick!X15)</f>
        <v>1.9645415000000001E-5</v>
      </c>
      <c r="AC10" s="17">
        <f>IF(Gesamtüberblick!Y15="","",Gesamtüberblick!Y15)</f>
        <v>2.1160096999999999E-5</v>
      </c>
      <c r="AD10" s="17">
        <f>IF(Gesamtüberblick!Z15="","",Gesamtüberblick!Z15)</f>
        <v>0</v>
      </c>
      <c r="AE10" s="17">
        <f>IF(Gesamtüberblick!AB15="","",Gesamtüberblick!AB15)</f>
        <v>-3.8956097000000003E-5</v>
      </c>
      <c r="AF10" s="17">
        <f>IF(Gesamtüberblick!AC15="","",Gesamtüberblick!AC15)</f>
        <v>-3.1674417029999998E-3</v>
      </c>
      <c r="AG10" s="17">
        <f>IF(Gesamtüberblick!AA15="","",Gesamtüberblick!AA15)</f>
        <v>-3.2063978E-3</v>
      </c>
      <c r="AH10" s="17">
        <f>IF(Gesamtüberblick!$AK15="","",Gesamtüberblick!$AK15)</f>
        <v>1.2383179579E-2</v>
      </c>
      <c r="AI10" s="17">
        <f>IF(Gesamtüberblick!$AL15="","",Gesamtüberblick!$AL15)</f>
        <v>0</v>
      </c>
      <c r="AJ10" s="17">
        <f>IF(Gesamtüberblick!AO15="","",Gesamtüberblick!AO15)</f>
        <v>5.6044914000000001E-5</v>
      </c>
      <c r="AK10" s="17">
        <f>IF(Gesamtüberblick!AP15="","",Gesamtüberblick!AP15)</f>
        <v>1.2439224493000001E-2</v>
      </c>
      <c r="AL10" s="17">
        <f>IF(Gesamtüberblick!AD15="","",Gesamtüberblick!AD15)</f>
        <v>1.5239402000000001E-5</v>
      </c>
      <c r="AM10" s="17">
        <f>IF(Gesamtüberblick!AE15="","",Gesamtüberblick!AE15)</f>
        <v>1.9645415000000001E-5</v>
      </c>
      <c r="AN10" s="17">
        <f>IF(Gesamtüberblick!AF15="","",Gesamtüberblick!AF15)</f>
        <v>0</v>
      </c>
      <c r="AO10" s="17">
        <f>IF(Gesamtüberblick!AG15="","",Gesamtüberblick!AG15)</f>
        <v>0</v>
      </c>
      <c r="AP10" s="17">
        <f>IF(Gesamtüberblick!AI15="","",Gesamtüberblick!AI15)</f>
        <v>-3.8956097000000003E-5</v>
      </c>
      <c r="AQ10" s="17">
        <f>IF(Gesamtüberblick!AJ15="","",Gesamtüberblick!AJ15)</f>
        <v>-1.2283099903E-2</v>
      </c>
      <c r="AR10" s="17">
        <f>IF(Gesamtüberblick!AH15="","",Gesamtüberblick!AH15)</f>
        <v>-1.2322056E-2</v>
      </c>
      <c r="AS10" s="17">
        <f>IF(Gesamtüberblick!AK15="","",Gesamtüberblick!AK15)</f>
        <v>1.2383179579E-2</v>
      </c>
      <c r="AT10" s="17">
        <f>IF(Gesamtüberblick!AL15="","",Gesamtüberblick!AL15)</f>
        <v>0</v>
      </c>
      <c r="AU10" s="17">
        <f>IF(Gesamtüberblick!AM15="","",Gesamtüberblick!AM15)</f>
        <v>1.9385871699999999E-4</v>
      </c>
      <c r="AV10" s="17">
        <f>IF(Gesamtüberblick!AN15="","",Gesamtüberblick!AN15)</f>
        <v>1.2577038295999999E-2</v>
      </c>
    </row>
    <row r="11" spans="1:48" ht="15" customHeight="1" thickBot="1">
      <c r="A11" s="53" t="s">
        <v>30</v>
      </c>
      <c r="B11" s="13" t="s">
        <v>305</v>
      </c>
      <c r="C11" s="17">
        <f>IF(Gesamtüberblick!C16="","",Gesamtüberblick!C16)</f>
        <v>3.5030688999999997E-2</v>
      </c>
      <c r="D11" s="17">
        <f>IF(Gesamtüberblick!D16="","",Gesamtüberblick!D16)</f>
        <v>9.2552763000000003E-3</v>
      </c>
      <c r="E11" s="17">
        <f>IF(Gesamtüberblick!E16="","",Gesamtüberblick!E16)</f>
        <v>4.2688806000000003E-2</v>
      </c>
      <c r="F11" s="17">
        <f>IF(Gesamtüberblick!F16="","",Gesamtüberblick!F16)</f>
        <v>8.6974771300000003E-2</v>
      </c>
      <c r="G11" s="17">
        <f>IF(Gesamtüberblick!G16="","",Gesamtüberblick!G16)</f>
        <v>4.7181102999999999E-3</v>
      </c>
      <c r="H11" s="17">
        <f>IF(Gesamtüberblick!H16="","",Gesamtüberblick!H16)</f>
        <v>7.9351118999999998E-3</v>
      </c>
      <c r="I11" s="17">
        <f>IF(Gesamtüberblick!I16="","",Gesamtüberblick!I16)</f>
        <v>0</v>
      </c>
      <c r="J11" s="17">
        <f>IF(Gesamtüberblick!J16="","",Gesamtüberblick!J16)</f>
        <v>0</v>
      </c>
      <c r="K11" s="17">
        <f>IF(Gesamtüberblick!K16="","",Gesamtüberblick!K16)</f>
        <v>0</v>
      </c>
      <c r="L11" s="17">
        <f>IF(Gesamtüberblick!L16="","",Gesamtüberblick!L16)</f>
        <v>0</v>
      </c>
      <c r="M11" s="17">
        <f>IF(Gesamtüberblick!M16="","",Gesamtüberblick!M16)</f>
        <v>0</v>
      </c>
      <c r="N11" s="17">
        <f>IF(Gesamtüberblick!N16="","",Gesamtüberblick!N16)</f>
        <v>0</v>
      </c>
      <c r="O11" s="17">
        <f>IF(Gesamtüberblick!O16="","",Gesamtüberblick!O16)</f>
        <v>0</v>
      </c>
      <c r="P11" s="17">
        <f>IF(Gesamtüberblick!P16="","",Gesamtüberblick!P16)</f>
        <v>7.5811977999999999E-3</v>
      </c>
      <c r="Q11" s="17">
        <f>IF(Gesamtüberblick!Q16="","",Gesamtüberblick!Q16)</f>
        <v>1.4757113999999999E-3</v>
      </c>
      <c r="R11" s="17">
        <f>IF(Gesamtüberblick!R16="","",Gesamtüberblick!R16)</f>
        <v>6.8952951999999998E-2</v>
      </c>
      <c r="S11" s="17">
        <f>IF(Gesamtüberblick!S16="","",Gesamtüberblick!S16)</f>
        <v>0</v>
      </c>
      <c r="T11" s="17">
        <f>IF(Gesamtüberblick!U16="","",Gesamtüberblick!U16)</f>
        <v>-2.7907206999999999E-4</v>
      </c>
      <c r="U11" s="17">
        <f>IF(Gesamtüberblick!V16="","",Gesamtüberblick!V16)</f>
        <v>-4.9928267999999998E-2</v>
      </c>
      <c r="V11" s="17">
        <f>IF(Gesamtüberblick!T16="","",Gesamtüberblick!T16)</f>
        <v>-5.0207340000000003E-2</v>
      </c>
      <c r="W11" s="17">
        <f>IF(Gesamtüberblick!$AK16="","",Gesamtüberblick!$AK16)</f>
        <v>9.9627993499999998E-2</v>
      </c>
      <c r="X11" s="17">
        <f>IF(Gesamtüberblick!$AL16="","",Gesamtüberblick!$AL16)</f>
        <v>0</v>
      </c>
      <c r="Y11" s="17">
        <f>IF(Gesamtüberblick!AM16="","",Gesamtüberblick!AM16)</f>
        <v>7.8009861200000002E-2</v>
      </c>
      <c r="Z11" s="17">
        <f>IF(Gesamtüberblick!AN16="","",Gesamtüberblick!AN16)</f>
        <v>0.17763785469999999</v>
      </c>
      <c r="AA11" s="17">
        <f>IF(Gesamtüberblick!W16="","",Gesamtüberblick!W16)</f>
        <v>7.5811977999999999E-3</v>
      </c>
      <c r="AB11" s="17">
        <f>IF(Gesamtüberblick!X16="","",Gesamtüberblick!X16)</f>
        <v>1.4757113999999999E-3</v>
      </c>
      <c r="AC11" s="17">
        <f>IF(Gesamtüberblick!Y16="","",Gesamtüberblick!Y16)</f>
        <v>2.5138351999999999E-2</v>
      </c>
      <c r="AD11" s="17">
        <f>IF(Gesamtüberblick!Z16="","",Gesamtüberblick!Z16)</f>
        <v>0</v>
      </c>
      <c r="AE11" s="17">
        <f>IF(Gesamtüberblick!AB16="","",Gesamtüberblick!AB16)</f>
        <v>-2.7907206999999999E-4</v>
      </c>
      <c r="AF11" s="17">
        <f>IF(Gesamtüberblick!AC16="","",Gesamtüberblick!AC16)</f>
        <v>-3.2243883930000002E-2</v>
      </c>
      <c r="AG11" s="17">
        <f>IF(Gesamtüberblick!AA16="","",Gesamtüberblick!AA16)</f>
        <v>-3.2522955999999999E-2</v>
      </c>
      <c r="AH11" s="17">
        <f>IF(Gesamtüberblick!$AK16="","",Gesamtüberblick!$AK16)</f>
        <v>9.9627993499999998E-2</v>
      </c>
      <c r="AI11" s="17">
        <f>IF(Gesamtüberblick!$AL16="","",Gesamtüberblick!$AL16)</f>
        <v>0</v>
      </c>
      <c r="AJ11" s="17">
        <f>IF(Gesamtüberblick!AO16="","",Gesamtüberblick!AO16)</f>
        <v>3.41952612E-2</v>
      </c>
      <c r="AK11" s="17">
        <f>IF(Gesamtüberblick!AP16="","",Gesamtüberblick!AP16)</f>
        <v>0.13382325470000001</v>
      </c>
      <c r="AL11" s="17">
        <f>IF(Gesamtüberblick!AD16="","",Gesamtüberblick!AD16)</f>
        <v>7.5811977999999999E-3</v>
      </c>
      <c r="AM11" s="17">
        <f>IF(Gesamtüberblick!AE16="","",Gesamtüberblick!AE16)</f>
        <v>1.4757113999999999E-3</v>
      </c>
      <c r="AN11" s="17">
        <f>IF(Gesamtüberblick!AF16="","",Gesamtüberblick!AF16)</f>
        <v>0</v>
      </c>
      <c r="AO11" s="17">
        <f>IF(Gesamtüberblick!AG16="","",Gesamtüberblick!AG16)</f>
        <v>0</v>
      </c>
      <c r="AP11" s="17">
        <f>IF(Gesamtüberblick!AI16="","",Gesamtüberblick!AI16)</f>
        <v>-2.7907206999999999E-4</v>
      </c>
      <c r="AQ11" s="17">
        <f>IF(Gesamtüberblick!AJ16="","",Gesamtüberblick!AJ16)</f>
        <v>-6.1836444930000005E-2</v>
      </c>
      <c r="AR11" s="17">
        <f>IF(Gesamtüberblick!AH16="","",Gesamtüberblick!AH16)</f>
        <v>-6.2115517000000002E-2</v>
      </c>
      <c r="AS11" s="17">
        <f>IF(Gesamtüberblick!AK16="","",Gesamtüberblick!AK16)</f>
        <v>9.9627993499999998E-2</v>
      </c>
      <c r="AT11" s="17">
        <f>IF(Gesamtüberblick!AL16="","",Gesamtüberblick!AL16)</f>
        <v>0</v>
      </c>
      <c r="AU11" s="17">
        <f>IF(Gesamtüberblick!AM16="","",Gesamtüberblick!AM16)</f>
        <v>7.8009861200000002E-2</v>
      </c>
      <c r="AV11" s="17">
        <f>IF(Gesamtüberblick!AN16="","",Gesamtüberblick!AN16)</f>
        <v>0.17763785469999999</v>
      </c>
    </row>
    <row r="12" spans="1:48" ht="15" customHeight="1" thickBot="1">
      <c r="A12" s="53" t="s">
        <v>34</v>
      </c>
      <c r="B12" s="13" t="s">
        <v>306</v>
      </c>
      <c r="C12" s="17">
        <f>IF(Gesamtüberblick!C17="","",Gesamtüberblick!C17)</f>
        <v>0.26259525</v>
      </c>
      <c r="D12" s="17">
        <f>IF(Gesamtüberblick!D17="","",Gesamtüberblick!D17)</f>
        <v>0.10180576</v>
      </c>
      <c r="E12" s="17">
        <f>IF(Gesamtüberblick!E17="","",Gesamtüberblick!E17)</f>
        <v>0.58526862000000002</v>
      </c>
      <c r="F12" s="17">
        <f>IF(Gesamtüberblick!F17="","",Gesamtüberblick!F17)</f>
        <v>0.94966963000000004</v>
      </c>
      <c r="G12" s="17">
        <f>IF(Gesamtüberblick!G17="","",Gesamtüberblick!G17)</f>
        <v>5.2147586000000003E-2</v>
      </c>
      <c r="H12" s="17">
        <f>IF(Gesamtüberblick!H17="","",Gesamtüberblick!H17)</f>
        <v>8.5273368000000002E-2</v>
      </c>
      <c r="I12" s="17">
        <f>IF(Gesamtüberblick!I17="","",Gesamtüberblick!I17)</f>
        <v>0</v>
      </c>
      <c r="J12" s="17">
        <f>IF(Gesamtüberblick!J17="","",Gesamtüberblick!J17)</f>
        <v>0</v>
      </c>
      <c r="K12" s="17">
        <f>IF(Gesamtüberblick!K17="","",Gesamtüberblick!K17)</f>
        <v>0</v>
      </c>
      <c r="L12" s="17">
        <f>IF(Gesamtüberblick!L17="","",Gesamtüberblick!L17)</f>
        <v>0</v>
      </c>
      <c r="M12" s="17">
        <f>IF(Gesamtüberblick!M17="","",Gesamtüberblick!M17)</f>
        <v>0</v>
      </c>
      <c r="N12" s="17">
        <f>IF(Gesamtüberblick!N17="","",Gesamtüberblick!N17)</f>
        <v>0</v>
      </c>
      <c r="O12" s="17">
        <f>IF(Gesamtüberblick!O17="","",Gesamtüberblick!O17)</f>
        <v>0</v>
      </c>
      <c r="P12" s="17">
        <f>IF(Gesamtüberblick!P17="","",Gesamtüberblick!P17)</f>
        <v>8.3288668999999996E-2</v>
      </c>
      <c r="Q12" s="17">
        <f>IF(Gesamtüberblick!Q17="","",Gesamtüberblick!Q17)</f>
        <v>1.6310511E-2</v>
      </c>
      <c r="R12" s="17">
        <f>IF(Gesamtüberblick!R17="","",Gesamtüberblick!R17)</f>
        <v>0.73794709000000003</v>
      </c>
      <c r="S12" s="17">
        <f>IF(Gesamtüberblick!S17="","",Gesamtüberblick!S17)</f>
        <v>0</v>
      </c>
      <c r="T12" s="17">
        <f>IF(Gesamtüberblick!U17="","",Gesamtüberblick!U17)</f>
        <v>-3.1944733999999999E-3</v>
      </c>
      <c r="U12" s="17">
        <f>IF(Gesamtüberblick!V17="","",Gesamtüberblick!V17)</f>
        <v>-0.57151733000000005</v>
      </c>
      <c r="V12" s="17">
        <f>IF(Gesamtüberblick!T17="","",Gesamtüberblick!T17)</f>
        <v>-0.57471179999999999</v>
      </c>
      <c r="W12" s="17">
        <f>IF(Gesamtüberblick!$AK17="","",Gesamtüberblick!$AK17)</f>
        <v>1.087090584</v>
      </c>
      <c r="X12" s="17">
        <f>IF(Gesamtüberblick!$AL17="","",Gesamtüberblick!$AL17)</f>
        <v>0</v>
      </c>
      <c r="Y12" s="17">
        <f>IF(Gesamtüberblick!AM17="","",Gesamtüberblick!AM17)</f>
        <v>0.83754627000000004</v>
      </c>
      <c r="Z12" s="17">
        <f>IF(Gesamtüberblick!AN17="","",Gesamtüberblick!AN17)</f>
        <v>1.9246368540000001</v>
      </c>
      <c r="AA12" s="17">
        <f>IF(Gesamtüberblick!W17="","",Gesamtüberblick!W17)</f>
        <v>8.3288668999999996E-2</v>
      </c>
      <c r="AB12" s="17">
        <f>IF(Gesamtüberblick!X17="","",Gesamtüberblick!X17)</f>
        <v>1.6310511E-2</v>
      </c>
      <c r="AC12" s="17">
        <f>IF(Gesamtüberblick!Y17="","",Gesamtüberblick!Y17)</f>
        <v>0.27555795</v>
      </c>
      <c r="AD12" s="17">
        <f>IF(Gesamtüberblick!Z17="","",Gesamtüberblick!Z17)</f>
        <v>0</v>
      </c>
      <c r="AE12" s="17">
        <f>IF(Gesamtüberblick!AB17="","",Gesamtüberblick!AB17)</f>
        <v>-3.1944733999999999E-3</v>
      </c>
      <c r="AF12" s="17">
        <f>IF(Gesamtüberblick!AC17="","",Gesamtüberblick!AC17)</f>
        <v>-0.37272932659999997</v>
      </c>
      <c r="AG12" s="17">
        <f>IF(Gesamtüberblick!AA17="","",Gesamtüberblick!AA17)</f>
        <v>-0.37592379999999997</v>
      </c>
      <c r="AH12" s="17">
        <f>IF(Gesamtüberblick!$AK17="","",Gesamtüberblick!$AK17)</f>
        <v>1.087090584</v>
      </c>
      <c r="AI12" s="17">
        <f>IF(Gesamtüberblick!$AL17="","",Gesamtüberblick!$AL17)</f>
        <v>0</v>
      </c>
      <c r="AJ12" s="17">
        <f>IF(Gesamtüberblick!AO17="","",Gesamtüberblick!AO17)</f>
        <v>0.37515713000000001</v>
      </c>
      <c r="AK12" s="17">
        <f>IF(Gesamtüberblick!AP17="","",Gesamtüberblick!AP17)</f>
        <v>1.4622477140000001</v>
      </c>
      <c r="AL12" s="17">
        <f>IF(Gesamtüberblick!AD17="","",Gesamtüberblick!AD17)</f>
        <v>8.3288668999999996E-2</v>
      </c>
      <c r="AM12" s="17">
        <f>IF(Gesamtüberblick!AE17="","",Gesamtüberblick!AE17)</f>
        <v>1.6310511E-2</v>
      </c>
      <c r="AN12" s="17">
        <f>IF(Gesamtüberblick!AF17="","",Gesamtüberblick!AF17)</f>
        <v>0</v>
      </c>
      <c r="AO12" s="17">
        <f>IF(Gesamtüberblick!AG17="","",Gesamtüberblick!AG17)</f>
        <v>0</v>
      </c>
      <c r="AP12" s="17">
        <f>IF(Gesamtüberblick!AI17="","",Gesamtüberblick!AI17)</f>
        <v>-3.1944733999999999E-3</v>
      </c>
      <c r="AQ12" s="17">
        <f>IF(Gesamtüberblick!AJ17="","",Gesamtüberblick!AJ17)</f>
        <v>-0.67411196659999995</v>
      </c>
      <c r="AR12" s="17">
        <f>IF(Gesamtüberblick!AH17="","",Gesamtüberblick!AH17)</f>
        <v>-0.67730643999999995</v>
      </c>
      <c r="AS12" s="17">
        <f>IF(Gesamtüberblick!AK17="","",Gesamtüberblick!AK17)</f>
        <v>1.087090584</v>
      </c>
      <c r="AT12" s="17">
        <f>IF(Gesamtüberblick!AL17="","",Gesamtüberblick!AL17)</f>
        <v>0</v>
      </c>
      <c r="AU12" s="17">
        <f>IF(Gesamtüberblick!AM17="","",Gesamtüberblick!AM17)</f>
        <v>0.83754627000000004</v>
      </c>
      <c r="AV12" s="17">
        <f>IF(Gesamtüberblick!AN17="","",Gesamtüberblick!AN17)</f>
        <v>1.9246368540000001</v>
      </c>
    </row>
    <row r="13" spans="1:48" ht="14.25" customHeight="1" thickBot="1">
      <c r="A13" s="53" t="s">
        <v>38</v>
      </c>
      <c r="B13" s="13" t="s">
        <v>307</v>
      </c>
      <c r="C13" s="17">
        <f>IF(Gesamtüberblick!C18="","",Gesamtüberblick!C18)</f>
        <v>0.32669504999999999</v>
      </c>
      <c r="D13" s="17">
        <f>IF(Gesamtüberblick!D18="","",Gesamtüberblick!D18)</f>
        <v>4.8100315999999997E-2</v>
      </c>
      <c r="E13" s="17">
        <f>IF(Gesamtüberblick!E18="","",Gesamtüberblick!E18)</f>
        <v>0.11322164</v>
      </c>
      <c r="F13" s="17">
        <f>IF(Gesamtüberblick!F18="","",Gesamtüberblick!F18)</f>
        <v>0.48801700599999998</v>
      </c>
      <c r="G13" s="17">
        <f>IF(Gesamtüberblick!G18="","",Gesamtüberblick!G18)</f>
        <v>3.1910560999999997E-2</v>
      </c>
      <c r="H13" s="17">
        <f>IF(Gesamtüberblick!H18="","",Gesamtüberblick!H18)</f>
        <v>2.8856545000000001E-2</v>
      </c>
      <c r="I13" s="17">
        <f>IF(Gesamtüberblick!I18="","",Gesamtüberblick!I18)</f>
        <v>0</v>
      </c>
      <c r="J13" s="17">
        <f>IF(Gesamtüberblick!J18="","",Gesamtüberblick!J18)</f>
        <v>0</v>
      </c>
      <c r="K13" s="17">
        <f>IF(Gesamtüberblick!K18="","",Gesamtüberblick!K18)</f>
        <v>0</v>
      </c>
      <c r="L13" s="17">
        <f>IF(Gesamtüberblick!L18="","",Gesamtüberblick!L18)</f>
        <v>0</v>
      </c>
      <c r="M13" s="17">
        <f>IF(Gesamtüberblick!M18="","",Gesamtüberblick!M18)</f>
        <v>0</v>
      </c>
      <c r="N13" s="17">
        <f>IF(Gesamtüberblick!N18="","",Gesamtüberblick!N18)</f>
        <v>0</v>
      </c>
      <c r="O13" s="17">
        <f>IF(Gesamtüberblick!O18="","",Gesamtüberblick!O18)</f>
        <v>0</v>
      </c>
      <c r="P13" s="17">
        <f>IF(Gesamtüberblick!P18="","",Gesamtüberblick!P18)</f>
        <v>2.8139405999999999E-2</v>
      </c>
      <c r="Q13" s="17">
        <f>IF(Gesamtüberblick!Q18="","",Gesamtüberblick!Q18)</f>
        <v>9.9808562000000007E-3</v>
      </c>
      <c r="R13" s="17">
        <f>IF(Gesamtüberblick!R18="","",Gesamtüberblick!R18)</f>
        <v>0.20940822000000001</v>
      </c>
      <c r="S13" s="17">
        <f>IF(Gesamtüberblick!S18="","",Gesamtüberblick!S18)</f>
        <v>0</v>
      </c>
      <c r="T13" s="17">
        <f>IF(Gesamtüberblick!U18="","",Gesamtüberblick!U18)</f>
        <v>-1.4969114E-3</v>
      </c>
      <c r="U13" s="17">
        <f>IF(Gesamtüberblick!V18="","",Gesamtüberblick!V18)</f>
        <v>-0.26780965000000001</v>
      </c>
      <c r="V13" s="17">
        <f>IF(Gesamtüberblick!T18="","",Gesamtüberblick!T18)</f>
        <v>-0.26930657000000002</v>
      </c>
      <c r="W13" s="17">
        <f>IF(Gesamtüberblick!$AK18="","",Gesamtüberblick!$AK18)</f>
        <v>0.54878411199999999</v>
      </c>
      <c r="X13" s="17">
        <f>IF(Gesamtüberblick!$AL18="","",Gesamtüberblick!$AL18)</f>
        <v>0</v>
      </c>
      <c r="Y13" s="17">
        <f>IF(Gesamtüberblick!AM18="","",Gesamtüberblick!AM18)</f>
        <v>0.24752848220000001</v>
      </c>
      <c r="Z13" s="17">
        <f>IF(Gesamtüberblick!AN18="","",Gesamtüberblick!AN18)</f>
        <v>0.7963125942</v>
      </c>
      <c r="AA13" s="17">
        <f>IF(Gesamtüberblick!W18="","",Gesamtüberblick!W18)</f>
        <v>2.8139405999999999E-2</v>
      </c>
      <c r="AB13" s="17">
        <f>IF(Gesamtüberblick!X18="","",Gesamtüberblick!X18)</f>
        <v>9.9808562000000007E-3</v>
      </c>
      <c r="AC13" s="17">
        <f>IF(Gesamtüberblick!Y18="","",Gesamtüberblick!Y18)</f>
        <v>8.2176805000000006E-2</v>
      </c>
      <c r="AD13" s="17">
        <f>IF(Gesamtüberblick!Z18="","",Gesamtüberblick!Z18)</f>
        <v>0</v>
      </c>
      <c r="AE13" s="17">
        <f>IF(Gesamtüberblick!AB18="","",Gesamtüberblick!AB18)</f>
        <v>-1.4969114E-3</v>
      </c>
      <c r="AF13" s="17">
        <f>IF(Gesamtüberblick!AC18="","",Gesamtüberblick!AC18)</f>
        <v>-0.1349862386</v>
      </c>
      <c r="AG13" s="17">
        <f>IF(Gesamtüberblick!AA18="","",Gesamtüberblick!AA18)</f>
        <v>-0.13648315</v>
      </c>
      <c r="AH13" s="17">
        <f>IF(Gesamtüberblick!$AK18="","",Gesamtüberblick!$AK18)</f>
        <v>0.54878411199999999</v>
      </c>
      <c r="AI13" s="17">
        <f>IF(Gesamtüberblick!$AL18="","",Gesamtüberblick!$AL18)</f>
        <v>0</v>
      </c>
      <c r="AJ13" s="17">
        <f>IF(Gesamtüberblick!AO18="","",Gesamtüberblick!AO18)</f>
        <v>0.1202970672</v>
      </c>
      <c r="AK13" s="17">
        <f>IF(Gesamtüberblick!AP18="","",Gesamtüberblick!AP18)</f>
        <v>0.66908117919999999</v>
      </c>
      <c r="AL13" s="17">
        <f>IF(Gesamtüberblick!AD18="","",Gesamtüberblick!AD18)</f>
        <v>2.8139405999999999E-2</v>
      </c>
      <c r="AM13" s="17">
        <f>IF(Gesamtüberblick!AE18="","",Gesamtüberblick!AE18)</f>
        <v>9.9808562000000007E-3</v>
      </c>
      <c r="AN13" s="17">
        <f>IF(Gesamtüberblick!AF18="","",Gesamtüberblick!AF18)</f>
        <v>0</v>
      </c>
      <c r="AO13" s="17">
        <f>IF(Gesamtüberblick!AG18="","",Gesamtüberblick!AG18)</f>
        <v>0</v>
      </c>
      <c r="AP13" s="17">
        <f>IF(Gesamtüberblick!AI18="","",Gesamtüberblick!AI18)</f>
        <v>-1.4969114E-3</v>
      </c>
      <c r="AQ13" s="17">
        <f>IF(Gesamtüberblick!AJ18="","",Gesamtüberblick!AJ18)</f>
        <v>-0.40584028859999999</v>
      </c>
      <c r="AR13" s="17">
        <f>IF(Gesamtüberblick!AH18="","",Gesamtüberblick!AH18)</f>
        <v>-0.40733720000000001</v>
      </c>
      <c r="AS13" s="17">
        <f>IF(Gesamtüberblick!AK18="","",Gesamtüberblick!AK18)</f>
        <v>0.54878411199999999</v>
      </c>
      <c r="AT13" s="17">
        <f>IF(Gesamtüberblick!AL18="","",Gesamtüberblick!AL18)</f>
        <v>0</v>
      </c>
      <c r="AU13" s="17">
        <f>IF(Gesamtüberblick!AM18="","",Gesamtüberblick!AM18)</f>
        <v>0.24752848220000001</v>
      </c>
      <c r="AV13" s="17">
        <f>IF(Gesamtüberblick!AN18="","",Gesamtüberblick!AN18)</f>
        <v>0.7963125942</v>
      </c>
    </row>
    <row r="14" spans="1:48" ht="15" thickBot="1">
      <c r="A14" s="53" t="s">
        <v>42</v>
      </c>
      <c r="B14" s="13" t="s">
        <v>308</v>
      </c>
      <c r="C14" s="17">
        <f>IF(Gesamtüberblick!C19="","",Gesamtüberblick!C19)</f>
        <v>7.9601830999999999E-5</v>
      </c>
      <c r="D14" s="17">
        <f>IF(Gesamtüberblick!D19="","",Gesamtüberblick!D19)</f>
        <v>1.5755256000000001E-5</v>
      </c>
      <c r="E14" s="17">
        <f>IF(Gesamtüberblick!E19="","",Gesamtüberblick!E19)</f>
        <v>4.2020498000000003E-5</v>
      </c>
      <c r="F14" s="17">
        <f>IF(Gesamtüberblick!F19="","",Gesamtüberblick!F19)</f>
        <v>1.3737758499999999E-4</v>
      </c>
      <c r="G14" s="17">
        <f>IF(Gesamtüberblick!G19="","",Gesamtüberblick!G19)</f>
        <v>2.1745755000000001E-5</v>
      </c>
      <c r="H14" s="17">
        <f>IF(Gesamtüberblick!H19="","",Gesamtüberblick!H19)</f>
        <v>1.6453905E-6</v>
      </c>
      <c r="I14" s="17">
        <f>IF(Gesamtüberblick!I19="","",Gesamtüberblick!I19)</f>
        <v>0</v>
      </c>
      <c r="J14" s="17">
        <f>IF(Gesamtüberblick!J19="","",Gesamtüberblick!J19)</f>
        <v>0</v>
      </c>
      <c r="K14" s="17">
        <f>IF(Gesamtüberblick!K19="","",Gesamtüberblick!K19)</f>
        <v>0</v>
      </c>
      <c r="L14" s="17">
        <f>IF(Gesamtüberblick!L19="","",Gesamtüberblick!L19)</f>
        <v>0</v>
      </c>
      <c r="M14" s="17">
        <f>IF(Gesamtüberblick!M19="","",Gesamtüberblick!M19)</f>
        <v>0</v>
      </c>
      <c r="N14" s="17">
        <f>IF(Gesamtüberblick!N19="","",Gesamtüberblick!N19)</f>
        <v>0</v>
      </c>
      <c r="O14" s="17">
        <f>IF(Gesamtüberblick!O19="","",Gesamtüberblick!O19)</f>
        <v>0</v>
      </c>
      <c r="P14" s="17">
        <f>IF(Gesamtüberblick!P19="","",Gesamtüberblick!P19)</f>
        <v>1.5451367E-6</v>
      </c>
      <c r="Q14" s="17">
        <f>IF(Gesamtüberblick!Q19="","",Gesamtüberblick!Q19)</f>
        <v>6.8015490999999998E-6</v>
      </c>
      <c r="R14" s="17">
        <f>IF(Gesamtüberblick!R19="","",Gesamtüberblick!R19)</f>
        <v>2.812695E-5</v>
      </c>
      <c r="S14" s="17">
        <f>IF(Gesamtüberblick!S19="","",Gesamtüberblick!S19)</f>
        <v>0</v>
      </c>
      <c r="T14" s="17">
        <f>IF(Gesamtüberblick!U19="","",Gesamtüberblick!U19)</f>
        <v>-1.1747721999999999E-6</v>
      </c>
      <c r="U14" s="17">
        <f>IF(Gesamtüberblick!V19="","",Gesamtüberblick!V19)</f>
        <v>-2.1017631E-4</v>
      </c>
      <c r="V14" s="17">
        <f>IF(Gesamtüberblick!T19="","",Gesamtüberblick!T19)</f>
        <v>-2.1135109E-4</v>
      </c>
      <c r="W14" s="17">
        <f>IF(Gesamtüberblick!$AK19="","",Gesamtüberblick!$AK19)</f>
        <v>1.607687305E-4</v>
      </c>
      <c r="X14" s="17">
        <f>IF(Gesamtüberblick!$AL19="","",Gesamtüberblick!$AL19)</f>
        <v>0</v>
      </c>
      <c r="Y14" s="17">
        <f>IF(Gesamtüberblick!AM19="","",Gesamtüberblick!AM19)</f>
        <v>3.6473635799999998E-5</v>
      </c>
      <c r="Z14" s="17">
        <f>IF(Gesamtüberblick!AN19="","",Gesamtüberblick!AN19)</f>
        <v>1.972423663E-4</v>
      </c>
      <c r="AA14" s="17">
        <f>IF(Gesamtüberblick!W19="","",Gesamtüberblick!W19)</f>
        <v>1.5451367E-6</v>
      </c>
      <c r="AB14" s="17">
        <f>IF(Gesamtüberblick!X19="","",Gesamtüberblick!X19)</f>
        <v>6.8015490999999998E-6</v>
      </c>
      <c r="AC14" s="17">
        <f>IF(Gesamtüberblick!Y19="","",Gesamtüberblick!Y19)</f>
        <v>2.1451904000000001E-6</v>
      </c>
      <c r="AD14" s="17">
        <f>IF(Gesamtüberblick!Z19="","",Gesamtüberblick!Z19)</f>
        <v>0</v>
      </c>
      <c r="AE14" s="17">
        <f>IF(Gesamtüberblick!AB19="","",Gesamtüberblick!AB19)</f>
        <v>-1.1747721999999999E-6</v>
      </c>
      <c r="AF14" s="17">
        <f>IF(Gesamtüberblick!AC19="","",Gesamtüberblick!AC19)</f>
        <v>-9.2897137799999996E-5</v>
      </c>
      <c r="AG14" s="17">
        <f>IF(Gesamtüberblick!AA19="","",Gesamtüberblick!AA19)</f>
        <v>-9.4071909999999997E-5</v>
      </c>
      <c r="AH14" s="17">
        <f>IF(Gesamtüberblick!$AK19="","",Gesamtüberblick!$AK19)</f>
        <v>1.607687305E-4</v>
      </c>
      <c r="AI14" s="17">
        <f>IF(Gesamtüberblick!$AL19="","",Gesamtüberblick!$AL19)</f>
        <v>0</v>
      </c>
      <c r="AJ14" s="17">
        <f>IF(Gesamtüberblick!AO19="","",Gesamtüberblick!AO19)</f>
        <v>1.04918762E-5</v>
      </c>
      <c r="AK14" s="17">
        <f>IF(Gesamtüberblick!AP19="","",Gesamtüberblick!AP19)</f>
        <v>1.7126060670000001E-4</v>
      </c>
      <c r="AL14" s="17">
        <f>IF(Gesamtüberblick!AD19="","",Gesamtüberblick!AD19)</f>
        <v>1.5451367E-6</v>
      </c>
      <c r="AM14" s="17">
        <f>IF(Gesamtüberblick!AE19="","",Gesamtüberblick!AE19)</f>
        <v>6.8015490999999998E-6</v>
      </c>
      <c r="AN14" s="17">
        <f>IF(Gesamtüberblick!AF19="","",Gesamtüberblick!AF19)</f>
        <v>0</v>
      </c>
      <c r="AO14" s="17">
        <f>IF(Gesamtüberblick!AG19="","",Gesamtüberblick!AG19)</f>
        <v>0</v>
      </c>
      <c r="AP14" s="17">
        <f>IF(Gesamtüberblick!AI19="","",Gesamtüberblick!AI19)</f>
        <v>-1.1747721999999999E-6</v>
      </c>
      <c r="AQ14" s="17">
        <f>IF(Gesamtüberblick!AJ19="","",Gesamtüberblick!AJ19)</f>
        <v>-1.3523239780000002E-4</v>
      </c>
      <c r="AR14" s="17">
        <f>IF(Gesamtüberblick!AH19="","",Gesamtüberblick!AH19)</f>
        <v>-1.3640717000000001E-4</v>
      </c>
      <c r="AS14" s="17">
        <f>IF(Gesamtüberblick!AK19="","",Gesamtüberblick!AK19)</f>
        <v>1.607687305E-4</v>
      </c>
      <c r="AT14" s="17">
        <f>IF(Gesamtüberblick!AL19="","",Gesamtüberblick!AL19)</f>
        <v>0</v>
      </c>
      <c r="AU14" s="17">
        <f>IF(Gesamtüberblick!AM19="","",Gesamtüberblick!AM19)</f>
        <v>3.6473635799999998E-5</v>
      </c>
      <c r="AV14" s="17">
        <f>IF(Gesamtüberblick!AN19="","",Gesamtüberblick!AN19)</f>
        <v>1.972423663E-4</v>
      </c>
    </row>
    <row r="15" spans="1:48" ht="15" thickBot="1">
      <c r="A15" s="53" t="s">
        <v>46</v>
      </c>
      <c r="B15" s="13" t="s">
        <v>280</v>
      </c>
      <c r="C15" s="17">
        <f>IF(Gesamtüberblick!C20="","",Gesamtüberblick!C20)</f>
        <v>263.11788999999999</v>
      </c>
      <c r="D15" s="17">
        <f>IF(Gesamtüberblick!D20="","",Gesamtüberblick!D20)</f>
        <v>164.42084</v>
      </c>
      <c r="E15" s="17">
        <f>IF(Gesamtüberblick!E20="","",Gesamtüberblick!E20)</f>
        <v>107.04913000000001</v>
      </c>
      <c r="F15" s="17">
        <f>IF(Gesamtüberblick!F20="","",Gesamtüberblick!F20)</f>
        <v>534.58785999999998</v>
      </c>
      <c r="G15" s="17">
        <f>IF(Gesamtüberblick!G20="","",Gesamtüberblick!G20)</f>
        <v>116.80656999999999</v>
      </c>
      <c r="H15" s="17">
        <f>IF(Gesamtüberblick!H20="","",Gesamtüberblick!H20)</f>
        <v>57.146641000000002</v>
      </c>
      <c r="I15" s="17">
        <f>IF(Gesamtüberblick!I20="","",Gesamtüberblick!I20)</f>
        <v>0</v>
      </c>
      <c r="J15" s="17">
        <f>IF(Gesamtüberblick!J20="","",Gesamtüberblick!J20)</f>
        <v>0</v>
      </c>
      <c r="K15" s="17">
        <f>IF(Gesamtüberblick!K20="","",Gesamtüberblick!K20)</f>
        <v>0</v>
      </c>
      <c r="L15" s="17">
        <f>IF(Gesamtüberblick!L20="","",Gesamtüberblick!L20)</f>
        <v>0</v>
      </c>
      <c r="M15" s="17">
        <f>IF(Gesamtüberblick!M20="","",Gesamtüberblick!M20)</f>
        <v>0</v>
      </c>
      <c r="N15" s="17">
        <f>IF(Gesamtüberblick!N20="","",Gesamtüberblick!N20)</f>
        <v>0</v>
      </c>
      <c r="O15" s="17">
        <f>IF(Gesamtüberblick!O20="","",Gesamtüberblick!O20)</f>
        <v>0</v>
      </c>
      <c r="P15" s="17">
        <f>IF(Gesamtüberblick!P20="","",Gesamtüberblick!P20)</f>
        <v>56.628355999999997</v>
      </c>
      <c r="Q15" s="17">
        <f>IF(Gesamtüberblick!Q20="","",Gesamtüberblick!Q20)</f>
        <v>36.534286999999999</v>
      </c>
      <c r="R15" s="17">
        <f>IF(Gesamtüberblick!R20="","",Gesamtüberblick!R20)</f>
        <v>208.05485999999999</v>
      </c>
      <c r="S15" s="17">
        <f>IF(Gesamtüberblick!S20="","",Gesamtüberblick!S20)</f>
        <v>0</v>
      </c>
      <c r="T15" s="17">
        <f>IF(Gesamtüberblick!U20="","",Gesamtüberblick!U20)</f>
        <v>-11.226967</v>
      </c>
      <c r="U15" s="17">
        <f>IF(Gesamtüberblick!V20="","",Gesamtüberblick!V20)</f>
        <v>-2008.5958000000001</v>
      </c>
      <c r="V15" s="17">
        <f>IF(Gesamtüberblick!T20="","",Gesamtüberblick!T20)</f>
        <v>-2019.8227999999999</v>
      </c>
      <c r="W15" s="17">
        <f>IF(Gesamtüberblick!$AK20="","",Gesamtüberblick!$AK20)</f>
        <v>708.54107099999999</v>
      </c>
      <c r="X15" s="17">
        <f>IF(Gesamtüberblick!$AL20="","",Gesamtüberblick!$AL20)</f>
        <v>0</v>
      </c>
      <c r="Y15" s="17">
        <f>IF(Gesamtüberblick!AM20="","",Gesamtüberblick!AM20)</f>
        <v>301.21750299999997</v>
      </c>
      <c r="Z15" s="17">
        <f>IF(Gesamtüberblick!AN20="","",Gesamtüberblick!AN20)</f>
        <v>1009.758574</v>
      </c>
      <c r="AA15" s="17">
        <f>IF(Gesamtüberblick!W20="","",Gesamtüberblick!W20)</f>
        <v>56.628355999999997</v>
      </c>
      <c r="AB15" s="17">
        <f>IF(Gesamtüberblick!X20="","",Gesamtüberblick!X20)</f>
        <v>36.534286999999999</v>
      </c>
      <c r="AC15" s="17">
        <f>IF(Gesamtüberblick!Y20="","",Gesamtüberblick!Y20)</f>
        <v>78.658113999999998</v>
      </c>
      <c r="AD15" s="17">
        <f>IF(Gesamtüberblick!Z20="","",Gesamtüberblick!Z20)</f>
        <v>0</v>
      </c>
      <c r="AE15" s="17">
        <f>IF(Gesamtüberblick!AB20="","",Gesamtüberblick!AB20)</f>
        <v>-11.226967</v>
      </c>
      <c r="AF15" s="17">
        <f>IF(Gesamtüberblick!AC20="","",Gesamtüberblick!AC20)</f>
        <v>-299.96784300000002</v>
      </c>
      <c r="AG15" s="17">
        <f>IF(Gesamtüberblick!AA20="","",Gesamtüberblick!AA20)</f>
        <v>-311.19481000000002</v>
      </c>
      <c r="AH15" s="17">
        <f>IF(Gesamtüberblick!$AK20="","",Gesamtüberblick!$AK20)</f>
        <v>708.54107099999999</v>
      </c>
      <c r="AI15" s="17">
        <f>IF(Gesamtüberblick!$AL20="","",Gesamtüberblick!$AL20)</f>
        <v>0</v>
      </c>
      <c r="AJ15" s="17">
        <f>IF(Gesamtüberblick!AO20="","",Gesamtüberblick!AO20)</f>
        <v>171.82075700000001</v>
      </c>
      <c r="AK15" s="17">
        <f>IF(Gesamtüberblick!AP20="","",Gesamtüberblick!AP20)</f>
        <v>880.36182800000006</v>
      </c>
      <c r="AL15" s="17">
        <f>IF(Gesamtüberblick!AD20="","",Gesamtüberblick!AD20)</f>
        <v>56.628355999999997</v>
      </c>
      <c r="AM15" s="17">
        <f>IF(Gesamtüberblick!AE20="","",Gesamtüberblick!AE20)</f>
        <v>36.534286999999999</v>
      </c>
      <c r="AN15" s="17">
        <f>IF(Gesamtüberblick!AF20="","",Gesamtüberblick!AF20)</f>
        <v>0</v>
      </c>
      <c r="AO15" s="17">
        <f>IF(Gesamtüberblick!AG20="","",Gesamtüberblick!AG20)</f>
        <v>0</v>
      </c>
      <c r="AP15" s="17">
        <f>IF(Gesamtüberblick!AI20="","",Gesamtüberblick!AI20)</f>
        <v>-11.226967</v>
      </c>
      <c r="AQ15" s="17">
        <f>IF(Gesamtüberblick!AJ20="","",Gesamtüberblick!AJ20)</f>
        <v>-455.92983299999997</v>
      </c>
      <c r="AR15" s="17">
        <f>IF(Gesamtüberblick!AH20="","",Gesamtüberblick!AH20)</f>
        <v>-467.15679999999998</v>
      </c>
      <c r="AS15" s="17">
        <f>IF(Gesamtüberblick!AK20="","",Gesamtüberblick!AK20)</f>
        <v>708.54107099999999</v>
      </c>
      <c r="AT15" s="17">
        <f>IF(Gesamtüberblick!AL20="","",Gesamtüberblick!AL20)</f>
        <v>0</v>
      </c>
      <c r="AU15" s="17">
        <f>IF(Gesamtüberblick!AM20="","",Gesamtüberblick!AM20)</f>
        <v>301.21750299999997</v>
      </c>
      <c r="AV15" s="17">
        <f>IF(Gesamtüberblick!AN20="","",Gesamtüberblick!AN20)</f>
        <v>1009.758574</v>
      </c>
    </row>
    <row r="16" spans="1:48" ht="15" thickBot="1">
      <c r="A16" s="53" t="s">
        <v>50</v>
      </c>
      <c r="B16" s="13" t="s">
        <v>309</v>
      </c>
      <c r="C16" s="17">
        <f>IF(Gesamtüberblick!C21="","",Gesamtüberblick!C21)</f>
        <v>12.698924999999999</v>
      </c>
      <c r="D16" s="17">
        <f>IF(Gesamtüberblick!D21="","",Gesamtüberblick!D21)</f>
        <v>0.59903371000000005</v>
      </c>
      <c r="E16" s="17">
        <f>IF(Gesamtüberblick!E21="","",Gesamtüberblick!E21)</f>
        <v>10.178621</v>
      </c>
      <c r="F16" s="17">
        <f>IF(Gesamtüberblick!F21="","",Gesamtüberblick!F21)</f>
        <v>23.476579709999999</v>
      </c>
      <c r="G16" s="17">
        <f>IF(Gesamtüberblick!G21="","",Gesamtüberblick!G21)</f>
        <v>0.55633509999999997</v>
      </c>
      <c r="H16" s="17">
        <f>IF(Gesamtüberblick!H21="","",Gesamtüberblick!H21)</f>
        <v>8.0814104999999997E-2</v>
      </c>
      <c r="I16" s="17">
        <f>IF(Gesamtüberblick!I21="","",Gesamtüberblick!I21)</f>
        <v>0</v>
      </c>
      <c r="J16" s="17">
        <f>IF(Gesamtüberblick!J21="","",Gesamtüberblick!J21)</f>
        <v>0</v>
      </c>
      <c r="K16" s="17">
        <f>IF(Gesamtüberblick!K21="","",Gesamtüberblick!K21)</f>
        <v>0</v>
      </c>
      <c r="L16" s="17">
        <f>IF(Gesamtüberblick!L21="","",Gesamtüberblick!L21)</f>
        <v>0</v>
      </c>
      <c r="M16" s="17">
        <f>IF(Gesamtüberblick!M21="","",Gesamtüberblick!M21)</f>
        <v>0</v>
      </c>
      <c r="N16" s="17">
        <f>IF(Gesamtüberblick!N21="","",Gesamtüberblick!N21)</f>
        <v>0</v>
      </c>
      <c r="O16" s="17">
        <f>IF(Gesamtüberblick!O21="","",Gesamtüberblick!O21)</f>
        <v>0</v>
      </c>
      <c r="P16" s="17">
        <f>IF(Gesamtüberblick!P21="","",Gesamtüberblick!P21)</f>
        <v>0.12271699</v>
      </c>
      <c r="Q16" s="17">
        <f>IF(Gesamtüberblick!Q21="","",Gesamtüberblick!Q21)</f>
        <v>0.17400824000000001</v>
      </c>
      <c r="R16" s="17">
        <f>IF(Gesamtüberblick!R21="","",Gesamtüberblick!R21)</f>
        <v>-0.93793850999999995</v>
      </c>
      <c r="S16" s="17">
        <f>IF(Gesamtüberblick!S21="","",Gesamtüberblick!S21)</f>
        <v>0</v>
      </c>
      <c r="T16" s="17">
        <f>IF(Gesamtüberblick!U21="","",Gesamtüberblick!U21)</f>
        <v>-9.7510388000000003E-2</v>
      </c>
      <c r="U16" s="17">
        <f>IF(Gesamtüberblick!V21="","",Gesamtüberblick!V21)</f>
        <v>-17.445402999999999</v>
      </c>
      <c r="V16" s="17">
        <f>IF(Gesamtüberblick!T21="","",Gesamtüberblick!T21)</f>
        <v>-17.542914</v>
      </c>
      <c r="W16" s="17">
        <f>IF(Gesamtüberblick!$AK21="","",Gesamtüberblick!$AK21)</f>
        <v>24.113728914999999</v>
      </c>
      <c r="X16" s="17">
        <f>IF(Gesamtüberblick!$AL21="","",Gesamtüberblick!$AL21)</f>
        <v>0</v>
      </c>
      <c r="Y16" s="17">
        <f>IF(Gesamtüberblick!AM21="","",Gesamtüberblick!AM21)</f>
        <v>-0.64121327999999989</v>
      </c>
      <c r="Z16" s="17">
        <f>IF(Gesamtüberblick!AN21="","",Gesamtüberblick!AN21)</f>
        <v>23.472515635000001</v>
      </c>
      <c r="AA16" s="17">
        <f>IF(Gesamtüberblick!W21="","",Gesamtüberblick!W21)</f>
        <v>0.12271699</v>
      </c>
      <c r="AB16" s="17">
        <f>IF(Gesamtüberblick!X21="","",Gesamtüberblick!X21)</f>
        <v>0.17400824000000001</v>
      </c>
      <c r="AC16" s="17">
        <f>IF(Gesamtüberblick!Y21="","",Gesamtüberblick!Y21)</f>
        <v>0.17041191999999999</v>
      </c>
      <c r="AD16" s="17">
        <f>IF(Gesamtüberblick!Z21="","",Gesamtüberblick!Z21)</f>
        <v>0</v>
      </c>
      <c r="AE16" s="17">
        <f>IF(Gesamtüberblick!AB21="","",Gesamtüberblick!AB21)</f>
        <v>-9.7510388000000003E-2</v>
      </c>
      <c r="AF16" s="17">
        <f>IF(Gesamtüberblick!AC21="","",Gesamtüberblick!AC21)</f>
        <v>-17.882963612000001</v>
      </c>
      <c r="AG16" s="17">
        <f>IF(Gesamtüberblick!AA21="","",Gesamtüberblick!AA21)</f>
        <v>-17.980474000000001</v>
      </c>
      <c r="AH16" s="17">
        <f>IF(Gesamtüberblick!$AK21="","",Gesamtüberblick!$AK21)</f>
        <v>24.113728914999999</v>
      </c>
      <c r="AI16" s="17">
        <f>IF(Gesamtüberblick!$AL21="","",Gesamtüberblick!$AL21)</f>
        <v>0</v>
      </c>
      <c r="AJ16" s="17">
        <f>IF(Gesamtüberblick!AO21="","",Gesamtüberblick!AO21)</f>
        <v>0.46713715</v>
      </c>
      <c r="AK16" s="17">
        <f>IF(Gesamtüberblick!AP21="","",Gesamtüberblick!AP21)</f>
        <v>24.580866064999999</v>
      </c>
      <c r="AL16" s="17">
        <f>IF(Gesamtüberblick!AD21="","",Gesamtüberblick!AD21)</f>
        <v>0.12271699</v>
      </c>
      <c r="AM16" s="17">
        <f>IF(Gesamtüberblick!AE21="","",Gesamtüberblick!AE21)</f>
        <v>0.17400824000000001</v>
      </c>
      <c r="AN16" s="17">
        <f>IF(Gesamtüberblick!AF21="","",Gesamtüberblick!AF21)</f>
        <v>0</v>
      </c>
      <c r="AO16" s="17">
        <f>IF(Gesamtüberblick!AG21="","",Gesamtüberblick!AG21)</f>
        <v>0</v>
      </c>
      <c r="AP16" s="17">
        <f>IF(Gesamtüberblick!AI21="","",Gesamtüberblick!AI21)</f>
        <v>-9.7510388000000003E-2</v>
      </c>
      <c r="AQ16" s="17">
        <f>IF(Gesamtüberblick!AJ21="","",Gesamtüberblick!AJ21)</f>
        <v>-23.306168612</v>
      </c>
      <c r="AR16" s="17">
        <f>IF(Gesamtüberblick!AH21="","",Gesamtüberblick!AH21)</f>
        <v>-23.403679</v>
      </c>
      <c r="AS16" s="17">
        <f>IF(Gesamtüberblick!AK21="","",Gesamtüberblick!AK21)</f>
        <v>24.113728914999999</v>
      </c>
      <c r="AT16" s="17">
        <f>IF(Gesamtüberblick!AL21="","",Gesamtüberblick!AL21)</f>
        <v>0</v>
      </c>
      <c r="AU16" s="17">
        <f>IF(Gesamtüberblick!AM21="","",Gesamtüberblick!AM21)</f>
        <v>-0.64121327999999989</v>
      </c>
      <c r="AV16" s="17">
        <f>IF(Gesamtüberblick!AN21="","",Gesamtüberblick!AN21)</f>
        <v>23.472515635000001</v>
      </c>
    </row>
    <row r="17" spans="1:45" ht="30.65" customHeight="1" thickBot="1">
      <c r="A17" s="117" t="s">
        <v>310</v>
      </c>
      <c r="B17" s="118"/>
      <c r="C17" s="117" t="s">
        <v>311</v>
      </c>
      <c r="D17" s="119"/>
      <c r="E17" s="119"/>
      <c r="F17" s="119"/>
      <c r="G17" s="119"/>
      <c r="H17" s="119"/>
      <c r="I17" s="119"/>
      <c r="J17" s="119"/>
      <c r="K17" s="119"/>
      <c r="L17" s="119"/>
      <c r="M17" s="119"/>
      <c r="N17" s="119"/>
      <c r="O17" s="119"/>
      <c r="P17" s="119"/>
      <c r="Q17" s="119"/>
      <c r="R17" s="119"/>
      <c r="S17" s="119"/>
      <c r="T17" s="119"/>
      <c r="U17" s="119"/>
      <c r="V17" s="120"/>
      <c r="W17" s="94"/>
      <c r="X17" s="94"/>
      <c r="Y17" s="94"/>
      <c r="Z17" s="94"/>
      <c r="AA17" s="76"/>
      <c r="AB17" s="76"/>
      <c r="AC17" s="76"/>
      <c r="AD17" s="76"/>
      <c r="AE17" s="76"/>
      <c r="AF17" s="76"/>
      <c r="AG17" s="76"/>
      <c r="AH17" s="76"/>
      <c r="AL17" s="76"/>
      <c r="AM17" s="76"/>
      <c r="AN17" s="76"/>
      <c r="AO17" s="76"/>
      <c r="AP17" s="76"/>
      <c r="AQ17" s="76"/>
      <c r="AR17" s="76"/>
      <c r="AS17" s="76"/>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V14"/>
  <sheetViews>
    <sheetView topLeftCell="T1" workbookViewId="0">
      <selection activeCell="AE6" sqref="AE6"/>
    </sheetView>
  </sheetViews>
  <sheetFormatPr defaultColWidth="11.453125" defaultRowHeight="14.5"/>
  <cols>
    <col min="1" max="1" width="9" customWidth="1"/>
    <col min="2" max="2" width="7.1796875" customWidth="1"/>
    <col min="3" max="7" width="10.7265625" customWidth="1"/>
    <col min="8" max="22" width="11.1796875" customWidth="1"/>
    <col min="23" max="48" width="8.7265625" customWidth="1"/>
  </cols>
  <sheetData>
    <row r="1" spans="1:48" ht="18.5">
      <c r="A1" s="5" t="s">
        <v>290</v>
      </c>
      <c r="I1" s="5"/>
      <c r="W1" s="77"/>
      <c r="AA1" s="95" t="s">
        <v>291</v>
      </c>
      <c r="AL1" s="95" t="s">
        <v>324</v>
      </c>
    </row>
    <row r="2" spans="1:48" ht="15" thickBot="1">
      <c r="I2" s="5" t="s">
        <v>292</v>
      </c>
      <c r="T2" s="5" t="s">
        <v>293</v>
      </c>
    </row>
    <row r="3" spans="1:48" ht="36.5" thickBot="1">
      <c r="A3" s="6" t="s">
        <v>294</v>
      </c>
      <c r="B3" s="7" t="s">
        <v>295</v>
      </c>
      <c r="C3" s="8" t="s">
        <v>137</v>
      </c>
      <c r="D3" s="8" t="s">
        <v>151</v>
      </c>
      <c r="E3" s="8" t="s">
        <v>152</v>
      </c>
      <c r="F3" s="8" t="s">
        <v>296</v>
      </c>
      <c r="G3" s="8" t="s">
        <v>297</v>
      </c>
      <c r="H3" s="8" t="s">
        <v>298</v>
      </c>
      <c r="I3" s="8" t="s">
        <v>155</v>
      </c>
      <c r="J3" s="8" t="s">
        <v>255</v>
      </c>
      <c r="K3" s="8" t="s">
        <v>256</v>
      </c>
      <c r="L3" s="8" t="s">
        <v>257</v>
      </c>
      <c r="M3" s="8" t="s">
        <v>258</v>
      </c>
      <c r="N3" s="8" t="s">
        <v>259</v>
      </c>
      <c r="O3" s="8" t="s">
        <v>260</v>
      </c>
      <c r="P3" s="12" t="str">
        <f>CONCATENATE(Gesamtüberblick!P8," / ",Gesamtüberblick!P7)</f>
        <v xml:space="preserve">C1 / Energierückgewinnung, </v>
      </c>
      <c r="Q3" s="12" t="str">
        <f>CONCATENATE(Gesamtüberblick!Q8," / ",Gesamtüberblick!Q7)</f>
        <v xml:space="preserve">C2 / Energierückgewinnung, </v>
      </c>
      <c r="R3" s="12" t="str">
        <f>CONCATENATE(Gesamtüberblick!R8," / ",Gesamtüberblick!R7)</f>
        <v xml:space="preserve">C3 / Energierückgewinnung, </v>
      </c>
      <c r="S3" s="12" t="str">
        <f>CONCATENATE(Gesamtüberblick!S8," / ",Gesamtüberblick!S7)</f>
        <v xml:space="preserve">C4 / Energierückgewinnung, </v>
      </c>
      <c r="T3" s="12" t="s">
        <v>161</v>
      </c>
      <c r="U3" s="12" t="s">
        <v>160</v>
      </c>
      <c r="V3" s="12" t="s">
        <v>299</v>
      </c>
      <c r="W3" s="12" t="s">
        <v>262</v>
      </c>
      <c r="X3" s="12" t="s">
        <v>263</v>
      </c>
      <c r="Y3" s="12" t="s">
        <v>264</v>
      </c>
      <c r="Z3" s="12" t="s">
        <v>265</v>
      </c>
      <c r="AA3" s="12" t="str">
        <f>CONCATENATE(Gesamtüberblick!W8," / ",Gesamtüberblick!W7)</f>
        <v>C1 / Recycling</v>
      </c>
      <c r="AB3" s="12" t="str">
        <f>CONCATENATE(Gesamtüberblick!X8," / ",Gesamtüberblick!X7)</f>
        <v>C2 / Recycling</v>
      </c>
      <c r="AC3" s="12" t="str">
        <f>CONCATENATE(Gesamtüberblick!Y8," / ",Gesamtüberblick!Y7)</f>
        <v>C3 / Recycling</v>
      </c>
      <c r="AD3" s="12" t="str">
        <f>CONCATENATE(Gesamtüberblick!Z8," / ",Gesamtüberblick!Z7)</f>
        <v>C4 / Recycling</v>
      </c>
      <c r="AE3" s="12" t="str">
        <f>Gesamtüberblick!AB8</f>
        <v>D aus A5</v>
      </c>
      <c r="AF3" s="12" t="str">
        <f>Gesamtüberblick!AC8</f>
        <v>D aus C</v>
      </c>
      <c r="AG3" s="12" t="s">
        <v>299</v>
      </c>
      <c r="AH3" s="12" t="s">
        <v>262</v>
      </c>
      <c r="AI3" s="12" t="s">
        <v>263</v>
      </c>
      <c r="AJ3" s="12" t="s">
        <v>264</v>
      </c>
      <c r="AK3" s="12" t="s">
        <v>265</v>
      </c>
      <c r="AL3" s="12" t="str">
        <f>CONCATENATE(Gesamtüberblick!AD8," / ",Gesamtüberblick!AD7)</f>
        <v>C1 / Wiederverwendung</v>
      </c>
      <c r="AM3" s="12" t="str">
        <f>CONCATENATE(Gesamtüberblick!AE8," / ",Gesamtüberblick!AE7)</f>
        <v>C2 / Wiederverwendung</v>
      </c>
      <c r="AN3" s="12" t="str">
        <f>CONCATENATE(Gesamtüberblick!AF8," / ",Gesamtüberblick!AF7)</f>
        <v>C3 / Wiederverwendung</v>
      </c>
      <c r="AO3" s="12" t="str">
        <f>CONCATENATE(Gesamtüberblick!AG8," / ",Gesamtüberblick!AG7)</f>
        <v>C4 / Wiederverwendung</v>
      </c>
      <c r="AP3" s="12" t="str">
        <f>Gesamtüberblick!AI8</f>
        <v>D aus A5</v>
      </c>
      <c r="AQ3" s="12" t="str">
        <f>Gesamtüberblick!AJ8</f>
        <v>D aus C</v>
      </c>
      <c r="AR3" s="12" t="s">
        <v>299</v>
      </c>
      <c r="AS3" s="12" t="s">
        <v>262</v>
      </c>
      <c r="AT3" s="12" t="s">
        <v>263</v>
      </c>
      <c r="AU3" s="12" t="s">
        <v>264</v>
      </c>
      <c r="AV3" s="12" t="s">
        <v>265</v>
      </c>
    </row>
    <row r="4" spans="1:48" ht="15" thickBot="1">
      <c r="A4" s="55" t="s">
        <v>54</v>
      </c>
      <c r="B4" s="13" t="s">
        <v>312</v>
      </c>
      <c r="C4" s="17">
        <f>IF(Gesamtüberblick!C22="","",Gesamtüberblick!C22)</f>
        <v>44.574500999999998</v>
      </c>
      <c r="D4" s="17">
        <f>IF(Gesamtüberblick!D22="","",Gesamtüberblick!D22)</f>
        <v>4.6199097</v>
      </c>
      <c r="E4" s="17">
        <f>IF(Gesamtüberblick!E22="","",Gesamtüberblick!E22)</f>
        <v>791.40350999999998</v>
      </c>
      <c r="F4" s="17">
        <f>IF(Gesamtüberblick!F22="","",Gesamtüberblick!F22)</f>
        <v>840.59792070000003</v>
      </c>
      <c r="G4" s="17">
        <f>IF(Gesamtüberblick!G22="","",Gesamtüberblick!G22)</f>
        <v>1.7965492000000001</v>
      </c>
      <c r="H4" s="17">
        <f>IF(Gesamtüberblick!H22="","",Gesamtüberblick!H22)</f>
        <v>0.34862120000000002</v>
      </c>
      <c r="I4" s="17">
        <f>IF(Gesamtüberblick!I22="","",Gesamtüberblick!I22)</f>
        <v>0</v>
      </c>
      <c r="J4" s="17">
        <f>IF(Gesamtüberblick!J22="","",Gesamtüberblick!J22)</f>
        <v>0</v>
      </c>
      <c r="K4" s="17">
        <f>IF(Gesamtüberblick!K22="","",Gesamtüberblick!K22)</f>
        <v>0</v>
      </c>
      <c r="L4" s="17">
        <f>IF(Gesamtüberblick!L22="","",Gesamtüberblick!L22)</f>
        <v>0</v>
      </c>
      <c r="M4" s="17">
        <f>IF(Gesamtüberblick!M22="","",Gesamtüberblick!M22)</f>
        <v>0</v>
      </c>
      <c r="N4" s="17">
        <f>IF(Gesamtüberblick!N22="","",Gesamtüberblick!N22)</f>
        <v>0</v>
      </c>
      <c r="O4" s="17">
        <f>IF(Gesamtüberblick!O22="","",Gesamtüberblick!O22)</f>
        <v>0</v>
      </c>
      <c r="P4" s="17">
        <f>IF(Gesamtüberblick!P22="","",Gesamtüberblick!P22)</f>
        <v>0.33773676000000002</v>
      </c>
      <c r="Q4" s="17">
        <f>IF(Gesamtüberblick!Q22="","",Gesamtüberblick!Q22)</f>
        <v>0.56191738999999996</v>
      </c>
      <c r="R4" s="17">
        <f>IF(Gesamtüberblick!R22="","",Gesamtüberblick!R22)</f>
        <v>7508.9969906999995</v>
      </c>
      <c r="S4" s="17">
        <f>IF(Gesamtüberblick!S22="","",Gesamtüberblick!S22)</f>
        <v>0</v>
      </c>
      <c r="T4" s="17">
        <f>IF(Gesamtüberblick!U22="","",Gesamtüberblick!U22)</f>
        <v>-4.826867</v>
      </c>
      <c r="U4" s="17">
        <f>IF(Gesamtüberblick!V22="","",Gesamtüberblick!V22)</f>
        <v>-863.56584999999995</v>
      </c>
      <c r="V4" s="17">
        <f>IF(Gesamtüberblick!T22="","",Gesamtüberblick!T22)</f>
        <v>-868.39272000000005</v>
      </c>
      <c r="W4" s="17">
        <f>IF(Gesamtüberblick!$AK22="","",Gesamtüberblick!$AK22)</f>
        <v>842.74309110000002</v>
      </c>
      <c r="X4" s="17">
        <f>IF(Gesamtüberblick!$AL22="","",Gesamtüberblick!$AL22)</f>
        <v>0</v>
      </c>
      <c r="Y4" s="17">
        <f>IF(Gesamtüberblick!AM22="","",Gesamtüberblick!AM22)</f>
        <v>7509.8966448499996</v>
      </c>
      <c r="Z4" s="17">
        <f>IF(Gesamtüberblick!AN22="","",Gesamtüberblick!AN22)</f>
        <v>8352.6397359499988</v>
      </c>
      <c r="AA4" s="17">
        <f>IF(Gesamtüberblick!W22="","",Gesamtüberblick!W22)</f>
        <v>0.33773676000000002</v>
      </c>
      <c r="AB4" s="17">
        <f>IF(Gesamtüberblick!X22="","",Gesamtüberblick!X22)</f>
        <v>0.56191738999999996</v>
      </c>
      <c r="AC4" s="17">
        <f>IF(Gesamtüberblick!Y22="","",Gesamtüberblick!Y22)</f>
        <v>0.46896157999999999</v>
      </c>
      <c r="AD4" s="17">
        <f>IF(Gesamtüberblick!Z22="","",Gesamtüberblick!Z22)</f>
        <v>0</v>
      </c>
      <c r="AE4" s="17">
        <f>IF(Gesamtüberblick!AB22="","",Gesamtüberblick!AB22)</f>
        <v>-4.826867</v>
      </c>
      <c r="AF4" s="17">
        <f>IF(Gesamtüberblick!AC22="","",Gesamtüberblick!AC22)</f>
        <v>-2499.3014329999996</v>
      </c>
      <c r="AG4" s="17">
        <f>IF(Gesamtüberblick!AA22="","",Gesamtüberblick!AA22)</f>
        <v>-2504.1282999999999</v>
      </c>
      <c r="AH4" s="17">
        <f>IF(Gesamtüberblick!$AK22="","",Gesamtüberblick!$AK22)</f>
        <v>842.74309110000002</v>
      </c>
      <c r="AI4" s="17">
        <f>IF(Gesamtüberblick!$AL22="","",Gesamtüberblick!$AL22)</f>
        <v>0</v>
      </c>
      <c r="AJ4" s="17">
        <f>IF(Gesamtüberblick!AO22="","",Gesamtüberblick!AO22)</f>
        <v>1.3686157299999999</v>
      </c>
      <c r="AK4" s="17">
        <f>IF(Gesamtüberblick!AP22="","",Gesamtüberblick!AP22)</f>
        <v>844.11170683</v>
      </c>
      <c r="AL4" s="17">
        <f>IF(Gesamtüberblick!AD22="","",Gesamtüberblick!AD22)</f>
        <v>0.33773676000000002</v>
      </c>
      <c r="AM4" s="17">
        <f>IF(Gesamtüberblick!AE22="","",Gesamtüberblick!AE22)</f>
        <v>0.56191738999999996</v>
      </c>
      <c r="AN4" s="17">
        <f>IF(Gesamtüberblick!AF22="","",Gesamtüberblick!AF22)</f>
        <v>0</v>
      </c>
      <c r="AO4" s="17">
        <f>IF(Gesamtüberblick!AG22="","",Gesamtüberblick!AG22)</f>
        <v>0</v>
      </c>
      <c r="AP4" s="17">
        <f>IF(Gesamtüberblick!AI22="","",Gesamtüberblick!AI22)</f>
        <v>-4.826867</v>
      </c>
      <c r="AQ4" s="17">
        <f>IF(Gesamtüberblick!AJ22="","",Gesamtüberblick!AJ22)</f>
        <v>-840.128963</v>
      </c>
      <c r="AR4" s="17">
        <f>IF(Gesamtüberblick!AH22="","",Gesamtüberblick!AH22)</f>
        <v>-844.95582999999999</v>
      </c>
      <c r="AS4" s="17">
        <f>IF(Gesamtüberblick!AK22="","",Gesamtüberblick!AK22)</f>
        <v>842.74309110000002</v>
      </c>
      <c r="AT4" s="17">
        <f>IF(Gesamtüberblick!AL22="","",Gesamtüberblick!AL22)</f>
        <v>0</v>
      </c>
      <c r="AU4" s="17">
        <f>IF(Gesamtüberblick!AM22="","",Gesamtüberblick!AM22)</f>
        <v>7509.8966448499996</v>
      </c>
      <c r="AV4" s="17">
        <f>IF(Gesamtüberblick!AN22="","",Gesamtüberblick!AN22)</f>
        <v>8352.6397359499988</v>
      </c>
    </row>
    <row r="5" spans="1:48" ht="15" thickBot="1">
      <c r="A5" s="55" t="s">
        <v>57</v>
      </c>
      <c r="B5" s="13" t="s">
        <v>313</v>
      </c>
      <c r="C5" s="17">
        <f>IF(Gesamtüberblick!C23="","",Gesamtüberblick!C23)</f>
        <v>7505.9206999999997</v>
      </c>
      <c r="D5" s="17">
        <f>IF(Gesamtüberblick!D23="","",Gesamtüberblick!D23)</f>
        <v>0</v>
      </c>
      <c r="E5" s="17">
        <f>IF(Gesamtüberblick!E23="","",Gesamtüberblick!E23)</f>
        <v>5.2575165000000004</v>
      </c>
      <c r="F5" s="17">
        <f>IF(Gesamtüberblick!F23="","",Gesamtüberblick!F23)</f>
        <v>7511.1782164999995</v>
      </c>
      <c r="G5" s="17">
        <f>IF(Gesamtüberblick!G23="","",Gesamtüberblick!G23)</f>
        <v>0</v>
      </c>
      <c r="H5" s="17">
        <f>IF(Gesamtüberblick!H23="","",Gesamtüberblick!H23)</f>
        <v>-5.2575165000000004</v>
      </c>
      <c r="I5" s="17">
        <f>IF(Gesamtüberblick!I23="","",Gesamtüberblick!I23)</f>
        <v>0</v>
      </c>
      <c r="J5" s="17">
        <f>IF(Gesamtüberblick!J23="","",Gesamtüberblick!J23)</f>
        <v>0</v>
      </c>
      <c r="K5" s="17">
        <f>IF(Gesamtüberblick!K23="","",Gesamtüberblick!K23)</f>
        <v>0</v>
      </c>
      <c r="L5" s="17">
        <f>IF(Gesamtüberblick!L23="","",Gesamtüberblick!L23)</f>
        <v>0</v>
      </c>
      <c r="M5" s="17">
        <f>IF(Gesamtüberblick!M23="","",Gesamtüberblick!M23)</f>
        <v>0</v>
      </c>
      <c r="N5" s="17">
        <f>IF(Gesamtüberblick!N23="","",Gesamtüberblick!N23)</f>
        <v>0</v>
      </c>
      <c r="O5" s="17">
        <f>IF(Gesamtüberblick!O23="","",Gesamtüberblick!O23)</f>
        <v>0</v>
      </c>
      <c r="P5" s="17">
        <f>IF(Gesamtüberblick!P23="","",Gesamtüberblick!P23)</f>
        <v>0</v>
      </c>
      <c r="Q5" s="17">
        <f>IF(Gesamtüberblick!Q23="","",Gesamtüberblick!Q23)</f>
        <v>0</v>
      </c>
      <c r="R5" s="17">
        <f>IF(Gesamtüberblick!R23="","",Gesamtüberblick!R23)</f>
        <v>-7505.9206999999997</v>
      </c>
      <c r="S5" s="17">
        <f>IF(Gesamtüberblick!S23="","",Gesamtüberblick!S23)</f>
        <v>0</v>
      </c>
      <c r="T5" s="17">
        <f>IF(Gesamtüberblick!U23="","",Gesamtüberblick!U23)</f>
        <v>0</v>
      </c>
      <c r="U5" s="17">
        <f>IF(Gesamtüberblick!V23="","",Gesamtüberblick!V23)</f>
        <v>0</v>
      </c>
      <c r="V5" s="17">
        <f>IF(Gesamtüberblick!T23="","",Gesamtüberblick!T23)</f>
        <v>0</v>
      </c>
      <c r="W5" s="17">
        <f>IF(Gesamtüberblick!$AK23="","",Gesamtüberblick!$AK23)</f>
        <v>7505.9206999999997</v>
      </c>
      <c r="X5" s="17">
        <f>IF(Gesamtüberblick!$AL23="","",Gesamtüberblick!$AL23)</f>
        <v>0</v>
      </c>
      <c r="Y5" s="17">
        <f>IF(Gesamtüberblick!AM23="","",Gesamtüberblick!AM23)</f>
        <v>-7505.9206999999997</v>
      </c>
      <c r="Z5" s="17">
        <f>IF(Gesamtüberblick!AN23="","",Gesamtüberblick!AN23)</f>
        <v>0</v>
      </c>
      <c r="AA5" s="17">
        <f>IF(Gesamtüberblick!W23="","",Gesamtüberblick!W23)</f>
        <v>0</v>
      </c>
      <c r="AB5" s="17">
        <f>IF(Gesamtüberblick!X23="","",Gesamtüberblick!X23)</f>
        <v>0</v>
      </c>
      <c r="AC5" s="17">
        <f>IF(Gesamtüberblick!Y23="","",Gesamtüberblick!Y23)</f>
        <v>-7505.9206999999997</v>
      </c>
      <c r="AD5" s="17">
        <f>IF(Gesamtüberblick!Z23="","",Gesamtüberblick!Z23)</f>
        <v>0</v>
      </c>
      <c r="AE5" s="17">
        <f>IF(Gesamtüberblick!AB23="","",Gesamtüberblick!AB23)</f>
        <v>0</v>
      </c>
      <c r="AF5" s="17">
        <f>IF(Gesamtüberblick!AC23="","",Gesamtüberblick!AC23)</f>
        <v>0</v>
      </c>
      <c r="AG5" s="17">
        <f>IF(Gesamtüberblick!AA23="","",Gesamtüberblick!AA23)</f>
        <v>0</v>
      </c>
      <c r="AH5" s="17">
        <f>IF(Gesamtüberblick!$AK23="","",Gesamtüberblick!$AK23)</f>
        <v>7505.9206999999997</v>
      </c>
      <c r="AI5" s="17">
        <f>IF(Gesamtüberblick!$AL23="","",Gesamtüberblick!$AL23)</f>
        <v>0</v>
      </c>
      <c r="AJ5" s="17">
        <f>IF(Gesamtüberblick!AO23="","",Gesamtüberblick!AO23)</f>
        <v>-7505.9206999999997</v>
      </c>
      <c r="AK5" s="17">
        <f>IF(Gesamtüberblick!AP23="","",Gesamtüberblick!AP23)</f>
        <v>0</v>
      </c>
      <c r="AL5" s="17">
        <f>IF(Gesamtüberblick!AD23="","",Gesamtüberblick!AD23)</f>
        <v>0</v>
      </c>
      <c r="AM5" s="17">
        <f>IF(Gesamtüberblick!AE23="","",Gesamtüberblick!AE23)</f>
        <v>0</v>
      </c>
      <c r="AN5" s="17">
        <f>IF(Gesamtüberblick!AF23="","",Gesamtüberblick!AF23)</f>
        <v>-7505.9206999999997</v>
      </c>
      <c r="AO5" s="17">
        <f>IF(Gesamtüberblick!AG23="","",Gesamtüberblick!AG23)</f>
        <v>0</v>
      </c>
      <c r="AP5" s="17">
        <f>IF(Gesamtüberblick!AI23="","",Gesamtüberblick!AI23)</f>
        <v>0</v>
      </c>
      <c r="AQ5" s="17">
        <f>IF(Gesamtüberblick!AJ23="","",Gesamtüberblick!AJ23)</f>
        <v>0</v>
      </c>
      <c r="AR5" s="17">
        <f>IF(Gesamtüberblick!AH23="","",Gesamtüberblick!AH23)</f>
        <v>0</v>
      </c>
      <c r="AS5" s="17">
        <f>IF(Gesamtüberblick!AK23="","",Gesamtüberblick!AK23)</f>
        <v>7505.9206999999997</v>
      </c>
      <c r="AT5" s="17">
        <f>IF(Gesamtüberblick!AL23="","",Gesamtüberblick!AL23)</f>
        <v>0</v>
      </c>
      <c r="AU5" s="17">
        <f>IF(Gesamtüberblick!AM23="","",Gesamtüberblick!AM23)</f>
        <v>-7505.9206999999997</v>
      </c>
      <c r="AV5" s="17">
        <f>IF(Gesamtüberblick!AN23="","",Gesamtüberblick!AN23)</f>
        <v>0</v>
      </c>
    </row>
    <row r="6" spans="1:48" ht="15" thickBot="1">
      <c r="A6" s="55" t="s">
        <v>60</v>
      </c>
      <c r="B6" s="13" t="s">
        <v>312</v>
      </c>
      <c r="C6" s="17">
        <f>IF(Gesamtüberblick!C24="","",Gesamtüberblick!C24)</f>
        <v>7550.4952000000003</v>
      </c>
      <c r="D6" s="17">
        <f>IF(Gesamtüberblick!D24="","",Gesamtüberblick!D24)</f>
        <v>4.6199097</v>
      </c>
      <c r="E6" s="17">
        <f>IF(Gesamtüberblick!E24="","",Gesamtüberblick!E24)</f>
        <v>796.66102999999998</v>
      </c>
      <c r="F6" s="17">
        <f>IF(Gesamtüberblick!F24="","",Gesamtüberblick!F24)</f>
        <v>8351.7761396999995</v>
      </c>
      <c r="G6" s="17">
        <f>IF(Gesamtüberblick!G24="","",Gesamtüberblick!G24)</f>
        <v>1.7965492000000001</v>
      </c>
      <c r="H6" s="17">
        <f>IF(Gesamtüberblick!H24="","",Gesamtüberblick!H24)</f>
        <v>-4.9088953000000002</v>
      </c>
      <c r="I6" s="17">
        <f>IF(Gesamtüberblick!I24="","",Gesamtüberblick!I24)</f>
        <v>0</v>
      </c>
      <c r="J6" s="17">
        <f>IF(Gesamtüberblick!J24="","",Gesamtüberblick!J24)</f>
        <v>0</v>
      </c>
      <c r="K6" s="17">
        <f>IF(Gesamtüberblick!K24="","",Gesamtüberblick!K24)</f>
        <v>0</v>
      </c>
      <c r="L6" s="17">
        <f>IF(Gesamtüberblick!L24="","",Gesamtüberblick!L24)</f>
        <v>0</v>
      </c>
      <c r="M6" s="17">
        <f>IF(Gesamtüberblick!M24="","",Gesamtüberblick!M24)</f>
        <v>0</v>
      </c>
      <c r="N6" s="17">
        <f>IF(Gesamtüberblick!N24="","",Gesamtüberblick!N24)</f>
        <v>0</v>
      </c>
      <c r="O6" s="17">
        <f>IF(Gesamtüberblick!O24="","",Gesamtüberblick!O24)</f>
        <v>0</v>
      </c>
      <c r="P6" s="17">
        <f>IF(Gesamtüberblick!P24="","",Gesamtüberblick!P24)</f>
        <v>0.33773676000000002</v>
      </c>
      <c r="Q6" s="17">
        <f>IF(Gesamtüberblick!Q24="","",Gesamtüberblick!Q24)</f>
        <v>0.56191738999999996</v>
      </c>
      <c r="R6" s="17">
        <f>IF(Gesamtüberblick!R24="","",Gesamtüberblick!R24)</f>
        <v>3.0762906999998449</v>
      </c>
      <c r="S6" s="17">
        <f>IF(Gesamtüberblick!S24="","",Gesamtüberblick!S24)</f>
        <v>0</v>
      </c>
      <c r="T6" s="17">
        <f>IF(Gesamtüberblick!U24="","",Gesamtüberblick!U24)</f>
        <v>-4.826867</v>
      </c>
      <c r="U6" s="17">
        <f>IF(Gesamtüberblick!V24="","",Gesamtüberblick!V24)</f>
        <v>-863.56584999999995</v>
      </c>
      <c r="V6" s="17">
        <f>IF(Gesamtüberblick!T24="","",Gesamtüberblick!T24)</f>
        <v>-868.39272000000005</v>
      </c>
      <c r="W6" s="17">
        <f>IF(Gesamtüberblick!$AK24="","",Gesamtüberblick!$AK24)</f>
        <v>8348.6637936000006</v>
      </c>
      <c r="X6" s="17">
        <f>IF(Gesamtüberblick!$AL24="","",Gesamtüberblick!$AL24)</f>
        <v>0</v>
      </c>
      <c r="Y6" s="17">
        <f>IF(Gesamtüberblick!AM24="","",Gesamtüberblick!AM24)</f>
        <v>3.9759448499998449</v>
      </c>
      <c r="Z6" s="17">
        <f>IF(Gesamtüberblick!AN24="","",Gesamtüberblick!AN24)</f>
        <v>8352.6397384499996</v>
      </c>
      <c r="AA6" s="17">
        <f>IF(Gesamtüberblick!W24="","",Gesamtüberblick!W24)</f>
        <v>0.33773676000000002</v>
      </c>
      <c r="AB6" s="17">
        <f>IF(Gesamtüberblick!X24="","",Gesamtüberblick!X24)</f>
        <v>0.56191738999999996</v>
      </c>
      <c r="AC6" s="17">
        <f>IF(Gesamtüberblick!Y24="","",Gesamtüberblick!Y24)</f>
        <v>-7505.4516999999996</v>
      </c>
      <c r="AD6" s="17">
        <f>IF(Gesamtüberblick!Z24="","",Gesamtüberblick!Z24)</f>
        <v>0</v>
      </c>
      <c r="AE6" s="17">
        <f>IF(Gesamtüberblick!AB24="","",Gesamtüberblick!AB24)</f>
        <v>-4.826867</v>
      </c>
      <c r="AF6" s="17">
        <f>IF(Gesamtüberblick!AC24="","",Gesamtüberblick!AC24)</f>
        <v>-2499.3014329999996</v>
      </c>
      <c r="AG6" s="17">
        <f>IF(Gesamtüberblick!AA24="","",Gesamtüberblick!AA24)</f>
        <v>-2504.1282999999999</v>
      </c>
      <c r="AH6" s="17">
        <f>IF(Gesamtüberblick!$AK24="","",Gesamtüberblick!$AK24)</f>
        <v>8348.6637936000006</v>
      </c>
      <c r="AI6" s="17">
        <f>IF(Gesamtüberblick!$AL24="","",Gesamtüberblick!$AL24)</f>
        <v>0</v>
      </c>
      <c r="AJ6" s="17">
        <f>IF(Gesamtüberblick!AO24="","",Gesamtüberblick!AO24)</f>
        <v>-7504.5520458499996</v>
      </c>
      <c r="AK6" s="17">
        <f>IF(Gesamtüberblick!AP24="","",Gesamtüberblick!AP24)</f>
        <v>844.11174775000109</v>
      </c>
      <c r="AL6" s="17">
        <f>IF(Gesamtüberblick!AD24="","",Gesamtüberblick!AD24)</f>
        <v>0.33773676000000002</v>
      </c>
      <c r="AM6" s="17">
        <f>IF(Gesamtüberblick!AE24="","",Gesamtüberblick!AE24)</f>
        <v>0.56191738999999996</v>
      </c>
      <c r="AN6" s="17">
        <f>IF(Gesamtüberblick!AF24="","",Gesamtüberblick!AF24)</f>
        <v>-7505.9206999999997</v>
      </c>
      <c r="AO6" s="17">
        <f>IF(Gesamtüberblick!AG24="","",Gesamtüberblick!AG24)</f>
        <v>0</v>
      </c>
      <c r="AP6" s="17">
        <f>IF(Gesamtüberblick!AI24="","",Gesamtüberblick!AI24)</f>
        <v>-4.826867</v>
      </c>
      <c r="AQ6" s="17">
        <f>IF(Gesamtüberblick!AJ24="","",Gesamtüberblick!AJ24)</f>
        <v>-840.128963</v>
      </c>
      <c r="AR6" s="17">
        <f>IF(Gesamtüberblick!AH24="","",Gesamtüberblick!AH24)</f>
        <v>-844.95582999999999</v>
      </c>
      <c r="AS6" s="17">
        <f>IF(Gesamtüberblick!AK24="","",Gesamtüberblick!AK24)</f>
        <v>8348.6637936000006</v>
      </c>
      <c r="AT6" s="17">
        <f>IF(Gesamtüberblick!AL24="","",Gesamtüberblick!AL24)</f>
        <v>0</v>
      </c>
      <c r="AU6" s="17">
        <f>IF(Gesamtüberblick!AM24="","",Gesamtüberblick!AM24)</f>
        <v>3.9759448499998449</v>
      </c>
      <c r="AV6" s="17">
        <f>IF(Gesamtüberblick!AN24="","",Gesamtüberblick!AN24)</f>
        <v>8352.6397384499996</v>
      </c>
    </row>
    <row r="7" spans="1:48" ht="15" thickBot="1">
      <c r="A7" s="55" t="s">
        <v>63</v>
      </c>
      <c r="B7" s="13" t="s">
        <v>313</v>
      </c>
      <c r="C7" s="17">
        <f>IF(Gesamtüberblick!C25="","",Gesamtüberblick!C25)</f>
        <v>560.87769000000003</v>
      </c>
      <c r="D7" s="17">
        <f>IF(Gesamtüberblick!D25="","",Gesamtüberblick!D25)</f>
        <v>164.42084</v>
      </c>
      <c r="E7" s="17">
        <f>IF(Gesamtüberblick!E25="","",Gesamtüberblick!E25)</f>
        <v>116.41106000000001</v>
      </c>
      <c r="F7" s="17">
        <f>IF(Gesamtüberblick!F25="","",Gesamtüberblick!F25)</f>
        <v>841.70959000000005</v>
      </c>
      <c r="G7" s="17">
        <f>IF(Gesamtüberblick!G25="","",Gesamtüberblick!G25)</f>
        <v>116.80656999999999</v>
      </c>
      <c r="H7" s="17">
        <f>IF(Gesamtüberblick!H25="","",Gesamtüberblick!H25)</f>
        <v>57.146641000000002</v>
      </c>
      <c r="I7" s="17">
        <f>IF(Gesamtüberblick!I25="","",Gesamtüberblick!I25)</f>
        <v>0</v>
      </c>
      <c r="J7" s="17">
        <f>IF(Gesamtüberblick!J25="","",Gesamtüberblick!J25)</f>
        <v>0</v>
      </c>
      <c r="K7" s="17">
        <f>IF(Gesamtüberblick!K25="","",Gesamtüberblick!K25)</f>
        <v>0</v>
      </c>
      <c r="L7" s="17">
        <f>IF(Gesamtüberblick!L25="","",Gesamtüberblick!L25)</f>
        <v>0</v>
      </c>
      <c r="M7" s="17">
        <f>IF(Gesamtüberblick!M25="","",Gesamtüberblick!M25)</f>
        <v>0</v>
      </c>
      <c r="N7" s="17">
        <f>IF(Gesamtüberblick!N25="","",Gesamtüberblick!N25)</f>
        <v>0</v>
      </c>
      <c r="O7" s="17">
        <f>IF(Gesamtüberblick!O25="","",Gesamtüberblick!O25)</f>
        <v>0</v>
      </c>
      <c r="P7" s="17">
        <f>IF(Gesamtüberblick!P25="","",Gesamtüberblick!P25)</f>
        <v>56.628355999999997</v>
      </c>
      <c r="Q7" s="17">
        <f>IF(Gesamtüberblick!Q25="","",Gesamtüberblick!Q25)</f>
        <v>36.534286999999999</v>
      </c>
      <c r="R7" s="17">
        <f>IF(Gesamtüberblick!R25="","",Gesamtüberblick!R25)</f>
        <v>327.01234999999997</v>
      </c>
      <c r="S7" s="17">
        <f>IF(Gesamtüberblick!S25="","",Gesamtüberblick!S25)</f>
        <v>0</v>
      </c>
      <c r="T7" s="17">
        <f>IF(Gesamtüberblick!U25="","",Gesamtüberblick!U25)</f>
        <v>-11.226967</v>
      </c>
      <c r="U7" s="17">
        <f>IF(Gesamtüberblick!V25="","",Gesamtüberblick!V25)</f>
        <v>-2008.5958000000001</v>
      </c>
      <c r="V7" s="17">
        <f>IF(Gesamtüberblick!T25="","",Gesamtüberblick!T25)</f>
        <v>-2019.8227999999999</v>
      </c>
      <c r="W7" s="17">
        <f>IF(Gesamtüberblick!$AK25="","",Gesamtüberblick!$AK25)</f>
        <v>1015.6628010000001</v>
      </c>
      <c r="X7" s="17">
        <f>IF(Gesamtüberblick!$AL25="","",Gesamtüberblick!$AL25)</f>
        <v>0</v>
      </c>
      <c r="Y7" s="17">
        <f>IF(Gesamtüberblick!AM25="","",Gesamtüberblick!AM25)</f>
        <v>420.17499299999997</v>
      </c>
      <c r="Z7" s="17">
        <f>IF(Gesamtüberblick!AN25="","",Gesamtüberblick!AN25)</f>
        <v>1435.837794</v>
      </c>
      <c r="AA7" s="17">
        <f>IF(Gesamtüberblick!W25="","",Gesamtüberblick!W25)</f>
        <v>56.628355999999997</v>
      </c>
      <c r="AB7" s="17">
        <f>IF(Gesamtüberblick!X25="","",Gesamtüberblick!X25)</f>
        <v>36.534286999999999</v>
      </c>
      <c r="AC7" s="17">
        <f>IF(Gesamtüberblick!Y25="","",Gesamtüberblick!Y25)</f>
        <v>78.658113999999998</v>
      </c>
      <c r="AD7" s="17">
        <f>IF(Gesamtüberblick!Z25="","",Gesamtüberblick!Z25)</f>
        <v>0</v>
      </c>
      <c r="AE7" s="17">
        <f>IF(Gesamtüberblick!AB25="","",Gesamtüberblick!AB25)</f>
        <v>-11.226967</v>
      </c>
      <c r="AF7" s="17">
        <f>IF(Gesamtüberblick!AC25="","",Gesamtüberblick!AC25)</f>
        <v>-299.96784300000002</v>
      </c>
      <c r="AG7" s="17">
        <f>IF(Gesamtüberblick!AA25="","",Gesamtüberblick!AA25)</f>
        <v>-311.19481000000002</v>
      </c>
      <c r="AH7" s="17">
        <f>IF(Gesamtüberblick!$AK25="","",Gesamtüberblick!$AK25)</f>
        <v>1015.6628010000001</v>
      </c>
      <c r="AI7" s="17">
        <f>IF(Gesamtüberblick!$AL25="","",Gesamtüberblick!$AL25)</f>
        <v>0</v>
      </c>
      <c r="AJ7" s="17">
        <f>IF(Gesamtüberblick!AO25="","",Gesamtüberblick!AO25)</f>
        <v>171.82075700000001</v>
      </c>
      <c r="AK7" s="17">
        <f>IF(Gesamtüberblick!AP25="","",Gesamtüberblick!AP25)</f>
        <v>1187.4835580000001</v>
      </c>
      <c r="AL7" s="17">
        <f>IF(Gesamtüberblick!AD25="","",Gesamtüberblick!AD25)</f>
        <v>56.628355999999997</v>
      </c>
      <c r="AM7" s="17">
        <f>IF(Gesamtüberblick!AE25="","",Gesamtüberblick!AE25)</f>
        <v>36.534286999999999</v>
      </c>
      <c r="AN7" s="17">
        <f>IF(Gesamtüberblick!AF25="","",Gesamtüberblick!AF25)</f>
        <v>0</v>
      </c>
      <c r="AO7" s="17">
        <f>IF(Gesamtüberblick!AG25="","",Gesamtüberblick!AG25)</f>
        <v>0</v>
      </c>
      <c r="AP7" s="17">
        <f>IF(Gesamtüberblick!AI25="","",Gesamtüberblick!AI25)</f>
        <v>-11.226967</v>
      </c>
      <c r="AQ7" s="17">
        <f>IF(Gesamtüberblick!AJ25="","",Gesamtüberblick!AJ25)</f>
        <v>-763.0515630000001</v>
      </c>
      <c r="AR7" s="17">
        <f>IF(Gesamtüberblick!AH25="","",Gesamtüberblick!AH25)</f>
        <v>-774.27853000000005</v>
      </c>
      <c r="AS7" s="17">
        <f>IF(Gesamtüberblick!AK25="","",Gesamtüberblick!AK25)</f>
        <v>1015.6628010000001</v>
      </c>
      <c r="AT7" s="17">
        <f>IF(Gesamtüberblick!AL25="","",Gesamtüberblick!AL25)</f>
        <v>0</v>
      </c>
      <c r="AU7" s="17">
        <f>IF(Gesamtüberblick!AM25="","",Gesamtüberblick!AM25)</f>
        <v>420.17499299999997</v>
      </c>
      <c r="AV7" s="17">
        <f>IF(Gesamtüberblick!AN25="","",Gesamtüberblick!AN25)</f>
        <v>1435.837794</v>
      </c>
    </row>
    <row r="8" spans="1:48" ht="15" thickBot="1">
      <c r="A8" s="55" t="s">
        <v>66</v>
      </c>
      <c r="B8" s="13" t="s">
        <v>313</v>
      </c>
      <c r="C8" s="17">
        <f>IF(Gesamtüberblick!C26="","",Gesamtüberblick!C26)</f>
        <v>118.95749000000001</v>
      </c>
      <c r="D8" s="17">
        <f>IF(Gesamtüberblick!D26="","",Gesamtüberblick!D26)</f>
        <v>0</v>
      </c>
      <c r="E8" s="17">
        <f>IF(Gesamtüberblick!E26="","",Gesamtüberblick!E26)</f>
        <v>45.334981999999997</v>
      </c>
      <c r="F8" s="17">
        <f>IF(Gesamtüberblick!F26="","",Gesamtüberblick!F26)</f>
        <v>164.292472</v>
      </c>
      <c r="G8" s="17">
        <f>IF(Gesamtüberblick!G26="","",Gesamtüberblick!G26)</f>
        <v>0</v>
      </c>
      <c r="H8" s="17">
        <f>IF(Gesamtüberblick!H26="","",Gesamtüberblick!H26)</f>
        <v>-45.334981999999997</v>
      </c>
      <c r="I8" s="17">
        <f>IF(Gesamtüberblick!I26="","",Gesamtüberblick!I26)</f>
        <v>0</v>
      </c>
      <c r="J8" s="17">
        <f>IF(Gesamtüberblick!J26="","",Gesamtüberblick!J26)</f>
        <v>0</v>
      </c>
      <c r="K8" s="17">
        <f>IF(Gesamtüberblick!K26="","",Gesamtüberblick!K26)</f>
        <v>0</v>
      </c>
      <c r="L8" s="17">
        <f>IF(Gesamtüberblick!L26="","",Gesamtüberblick!L26)</f>
        <v>0</v>
      </c>
      <c r="M8" s="17">
        <f>IF(Gesamtüberblick!M26="","",Gesamtüberblick!M26)</f>
        <v>0</v>
      </c>
      <c r="N8" s="17">
        <f>IF(Gesamtüberblick!N26="","",Gesamtüberblick!N26)</f>
        <v>0</v>
      </c>
      <c r="O8" s="17">
        <f>IF(Gesamtüberblick!O26="","",Gesamtüberblick!O26)</f>
        <v>0</v>
      </c>
      <c r="P8" s="17">
        <f>IF(Gesamtüberblick!P26="","",Gesamtüberblick!P26)</f>
        <v>0</v>
      </c>
      <c r="Q8" s="17">
        <f>IF(Gesamtüberblick!Q26="","",Gesamtüberblick!Q26)</f>
        <v>0</v>
      </c>
      <c r="R8" s="17">
        <f>IF(Gesamtüberblick!R26="","",Gesamtüberblick!R26)</f>
        <v>-118.95749000000001</v>
      </c>
      <c r="S8" s="17">
        <f>IF(Gesamtüberblick!S26="","",Gesamtüberblick!S26)</f>
        <v>0</v>
      </c>
      <c r="T8" s="17">
        <f>IF(Gesamtüberblick!U26="","",Gesamtüberblick!U26)</f>
        <v>0</v>
      </c>
      <c r="U8" s="17">
        <f>IF(Gesamtüberblick!V26="","",Gesamtüberblick!V26)</f>
        <v>0</v>
      </c>
      <c r="V8" s="17">
        <f>IF(Gesamtüberblick!T26="","",Gesamtüberblick!T26)</f>
        <v>0</v>
      </c>
      <c r="W8" s="17">
        <f>IF(Gesamtüberblick!$AK26="","",Gesamtüberblick!$AK26)</f>
        <v>118.95749000000001</v>
      </c>
      <c r="X8" s="17">
        <f>IF(Gesamtüberblick!$AL26="","",Gesamtüberblick!$AL26)</f>
        <v>0</v>
      </c>
      <c r="Y8" s="17">
        <f>IF(Gesamtüberblick!AM26="","",Gesamtüberblick!AM26)</f>
        <v>-118.95749000000001</v>
      </c>
      <c r="Z8" s="17">
        <f>IF(Gesamtüberblick!AN26="","",Gesamtüberblick!AN26)</f>
        <v>0</v>
      </c>
      <c r="AA8" s="17">
        <f>IF(Gesamtüberblick!W26="","",Gesamtüberblick!W26)</f>
        <v>0</v>
      </c>
      <c r="AB8" s="17">
        <f>IF(Gesamtüberblick!X26="","",Gesamtüberblick!X26)</f>
        <v>0</v>
      </c>
      <c r="AC8" s="17">
        <f>IF(Gesamtüberblick!Y26="","",Gesamtüberblick!Y26)</f>
        <v>-118.95749000000001</v>
      </c>
      <c r="AD8" s="17">
        <f>IF(Gesamtüberblick!Z26="","",Gesamtüberblick!Z26)</f>
        <v>0</v>
      </c>
      <c r="AE8" s="17">
        <f>IF(Gesamtüberblick!AB26="","",Gesamtüberblick!AB26)</f>
        <v>0</v>
      </c>
      <c r="AF8" s="17">
        <f>IF(Gesamtüberblick!AC26="","",Gesamtüberblick!AC26)</f>
        <v>0</v>
      </c>
      <c r="AG8" s="17">
        <f>IF(Gesamtüberblick!AA26="","",Gesamtüberblick!AA26)</f>
        <v>0</v>
      </c>
      <c r="AH8" s="17">
        <f>IF(Gesamtüberblick!$AK26="","",Gesamtüberblick!$AK26)</f>
        <v>118.95749000000001</v>
      </c>
      <c r="AI8" s="17">
        <f>IF(Gesamtüberblick!$AL26="","",Gesamtüberblick!$AL26)</f>
        <v>0</v>
      </c>
      <c r="AJ8" s="17">
        <f>IF(Gesamtüberblick!AO26="","",Gesamtüberblick!AO26)</f>
        <v>-118.95749000000001</v>
      </c>
      <c r="AK8" s="17">
        <f>IF(Gesamtüberblick!AP26="","",Gesamtüberblick!AP26)</f>
        <v>0</v>
      </c>
      <c r="AL8" s="17">
        <f>IF(Gesamtüberblick!AD26="","",Gesamtüberblick!AD26)</f>
        <v>0</v>
      </c>
      <c r="AM8" s="17">
        <f>IF(Gesamtüberblick!AE26="","",Gesamtüberblick!AE26)</f>
        <v>0</v>
      </c>
      <c r="AN8" s="17">
        <f>IF(Gesamtüberblick!AF26="","",Gesamtüberblick!AF26)</f>
        <v>-118.95749000000001</v>
      </c>
      <c r="AO8" s="17">
        <f>IF(Gesamtüberblick!AG26="","",Gesamtüberblick!AG26)</f>
        <v>0</v>
      </c>
      <c r="AP8" s="17">
        <f>IF(Gesamtüberblick!AI26="","",Gesamtüberblick!AI26)</f>
        <v>0</v>
      </c>
      <c r="AQ8" s="17">
        <f>IF(Gesamtüberblick!AJ26="","",Gesamtüberblick!AJ26)</f>
        <v>0</v>
      </c>
      <c r="AR8" s="17">
        <f>IF(Gesamtüberblick!AH26="","",Gesamtüberblick!AH26)</f>
        <v>0</v>
      </c>
      <c r="AS8" s="17">
        <f>IF(Gesamtüberblick!AK26="","",Gesamtüberblick!AK26)</f>
        <v>118.95749000000001</v>
      </c>
      <c r="AT8" s="17">
        <f>IF(Gesamtüberblick!AL26="","",Gesamtüberblick!AL26)</f>
        <v>0</v>
      </c>
      <c r="AU8" s="17">
        <f>IF(Gesamtüberblick!AM26="","",Gesamtüberblick!AM26)</f>
        <v>-118.95749000000001</v>
      </c>
      <c r="AV8" s="17">
        <f>IF(Gesamtüberblick!AN26="","",Gesamtüberblick!AN26)</f>
        <v>0</v>
      </c>
    </row>
    <row r="9" spans="1:48" ht="15" thickBot="1">
      <c r="A9" s="55" t="s">
        <v>69</v>
      </c>
      <c r="B9" s="13" t="s">
        <v>313</v>
      </c>
      <c r="C9" s="17">
        <f>IF(Gesamtüberblick!C27="","",Gesamtüberblick!C27)</f>
        <v>679.83519000000001</v>
      </c>
      <c r="D9" s="17">
        <f>IF(Gesamtüberblick!D27="","",Gesamtüberblick!D27)</f>
        <v>164.42084</v>
      </c>
      <c r="E9" s="17">
        <f>IF(Gesamtüberblick!E27="","",Gesamtüberblick!E27)</f>
        <v>161.74603999999999</v>
      </c>
      <c r="F9" s="17">
        <f>IF(Gesamtüberblick!F27="","",Gesamtüberblick!F27)</f>
        <v>1006.00207</v>
      </c>
      <c r="G9" s="17">
        <f>IF(Gesamtüberblick!G27="","",Gesamtüberblick!G27)</f>
        <v>116.80656999999999</v>
      </c>
      <c r="H9" s="17">
        <f>IF(Gesamtüberblick!H27="","",Gesamtüberblick!H27)</f>
        <v>11.811659000000001</v>
      </c>
      <c r="I9" s="17">
        <f>IF(Gesamtüberblick!I27="","",Gesamtüberblick!I27)</f>
        <v>0</v>
      </c>
      <c r="J9" s="17">
        <f>IF(Gesamtüberblick!J27="","",Gesamtüberblick!J27)</f>
        <v>0</v>
      </c>
      <c r="K9" s="17">
        <f>IF(Gesamtüberblick!K27="","",Gesamtüberblick!K27)</f>
        <v>0</v>
      </c>
      <c r="L9" s="17">
        <f>IF(Gesamtüberblick!L27="","",Gesamtüberblick!L27)</f>
        <v>0</v>
      </c>
      <c r="M9" s="17">
        <f>IF(Gesamtüberblick!M27="","",Gesamtüberblick!M27)</f>
        <v>0</v>
      </c>
      <c r="N9" s="17">
        <f>IF(Gesamtüberblick!N27="","",Gesamtüberblick!N27)</f>
        <v>0</v>
      </c>
      <c r="O9" s="17">
        <f>IF(Gesamtüberblick!O27="","",Gesamtüberblick!O27)</f>
        <v>0</v>
      </c>
      <c r="P9" s="17">
        <f>IF(Gesamtüberblick!P27="","",Gesamtüberblick!P27)</f>
        <v>56.628355999999997</v>
      </c>
      <c r="Q9" s="17">
        <f>IF(Gesamtüberblick!Q27="","",Gesamtüberblick!Q27)</f>
        <v>36.534286999999999</v>
      </c>
      <c r="R9" s="17">
        <f>IF(Gesamtüberblick!R27="","",Gesamtüberblick!R27)</f>
        <v>208.05485999999996</v>
      </c>
      <c r="S9" s="17">
        <f>IF(Gesamtüberblick!S27="","",Gesamtüberblick!S27)</f>
        <v>0</v>
      </c>
      <c r="T9" s="17">
        <f>IF(Gesamtüberblick!U27="","",Gesamtüberblick!U27)</f>
        <v>-11.226967</v>
      </c>
      <c r="U9" s="17">
        <f>IF(Gesamtüberblick!V27="","",Gesamtüberblick!V27)</f>
        <v>-2008.5958000000001</v>
      </c>
      <c r="V9" s="17">
        <f>IF(Gesamtüberblick!T27="","",Gesamtüberblick!T27)</f>
        <v>-2019.8227999999999</v>
      </c>
      <c r="W9" s="17">
        <f>IF(Gesamtüberblick!$AK27="","",Gesamtüberblick!$AK27)</f>
        <v>1134.6202989999999</v>
      </c>
      <c r="X9" s="17">
        <f>IF(Gesamtüberblick!$AL27="","",Gesamtüberblick!$AL27)</f>
        <v>0</v>
      </c>
      <c r="Y9" s="17">
        <f>IF(Gesamtüberblick!AM27="","",Gesamtüberblick!AM27)</f>
        <v>301.21750299999997</v>
      </c>
      <c r="Z9" s="17">
        <f>IF(Gesamtüberblick!AN27="","",Gesamtüberblick!AN27)</f>
        <v>1435.837802</v>
      </c>
      <c r="AA9" s="17">
        <f>IF(Gesamtüberblick!W27="","",Gesamtüberblick!W27)</f>
        <v>56.628355999999997</v>
      </c>
      <c r="AB9" s="17">
        <f>IF(Gesamtüberblick!X27="","",Gesamtüberblick!X27)</f>
        <v>36.534286999999999</v>
      </c>
      <c r="AC9" s="17">
        <f>IF(Gesamtüberblick!Y27="","",Gesamtüberblick!Y27)</f>
        <v>-40.299377999999997</v>
      </c>
      <c r="AD9" s="17">
        <f>IF(Gesamtüberblick!Z27="","",Gesamtüberblick!Z27)</f>
        <v>0</v>
      </c>
      <c r="AE9" s="17">
        <f>IF(Gesamtüberblick!AB27="","",Gesamtüberblick!AB27)</f>
        <v>-11.226967</v>
      </c>
      <c r="AF9" s="17">
        <f>IF(Gesamtüberblick!AC27="","",Gesamtüberblick!AC27)</f>
        <v>-299.96784300000002</v>
      </c>
      <c r="AG9" s="17">
        <f>IF(Gesamtüberblick!AA27="","",Gesamtüberblick!AA27)</f>
        <v>-311.19481000000002</v>
      </c>
      <c r="AH9" s="17">
        <f>IF(Gesamtüberblick!$AK27="","",Gesamtüberblick!$AK27)</f>
        <v>1134.6202989999999</v>
      </c>
      <c r="AI9" s="17">
        <f>IF(Gesamtüberblick!$AL27="","",Gesamtüberblick!$AL27)</f>
        <v>0</v>
      </c>
      <c r="AJ9" s="17">
        <f>IF(Gesamtüberblick!AO27="","",Gesamtüberblick!AO27)</f>
        <v>52.863265000000006</v>
      </c>
      <c r="AK9" s="17">
        <f>IF(Gesamtüberblick!AP27="","",Gesamtüberblick!AP27)</f>
        <v>1187.4835639999999</v>
      </c>
      <c r="AL9" s="17">
        <f>IF(Gesamtüberblick!AD27="","",Gesamtüberblick!AD27)</f>
        <v>56.628355999999997</v>
      </c>
      <c r="AM9" s="17">
        <f>IF(Gesamtüberblick!AE27="","",Gesamtüberblick!AE27)</f>
        <v>36.534286999999999</v>
      </c>
      <c r="AN9" s="17">
        <f>IF(Gesamtüberblick!AF27="","",Gesamtüberblick!AF27)</f>
        <v>-118.95749000000001</v>
      </c>
      <c r="AO9" s="17">
        <f>IF(Gesamtüberblick!AG27="","",Gesamtüberblick!AG27)</f>
        <v>0</v>
      </c>
      <c r="AP9" s="17">
        <f>IF(Gesamtüberblick!AI27="","",Gesamtüberblick!AI27)</f>
        <v>-11.226967</v>
      </c>
      <c r="AQ9" s="17">
        <f>IF(Gesamtüberblick!AJ27="","",Gesamtüberblick!AJ27)</f>
        <v>-763.0515630000001</v>
      </c>
      <c r="AR9" s="17">
        <f>IF(Gesamtüberblick!AH27="","",Gesamtüberblick!AH27)</f>
        <v>-774.27853000000005</v>
      </c>
      <c r="AS9" s="17">
        <f>IF(Gesamtüberblick!AK27="","",Gesamtüberblick!AK27)</f>
        <v>1134.6202989999999</v>
      </c>
      <c r="AT9" s="17">
        <f>IF(Gesamtüberblick!AL27="","",Gesamtüberblick!AL27)</f>
        <v>0</v>
      </c>
      <c r="AU9" s="17">
        <f>IF(Gesamtüberblick!AM27="","",Gesamtüberblick!AM27)</f>
        <v>301.21750299999997</v>
      </c>
      <c r="AV9" s="17">
        <f>IF(Gesamtüberblick!AN27="","",Gesamtüberblick!AN27)</f>
        <v>1435.837802</v>
      </c>
    </row>
    <row r="10" spans="1:48" ht="15" thickBot="1">
      <c r="A10" s="55" t="s">
        <v>72</v>
      </c>
      <c r="B10" s="13" t="s">
        <v>74</v>
      </c>
      <c r="C10" s="17">
        <f>IF(Gesamtüberblick!C28="","",Gesamtüberblick!C28)</f>
        <v>0</v>
      </c>
      <c r="D10" s="17">
        <f>IF(Gesamtüberblick!D28="","",Gesamtüberblick!D28)</f>
        <v>0</v>
      </c>
      <c r="E10" s="17">
        <f>IF(Gesamtüberblick!E28="","",Gesamtüberblick!E28)</f>
        <v>0</v>
      </c>
      <c r="F10" s="17">
        <f>IF(Gesamtüberblick!F28="","",Gesamtüberblick!F28)</f>
        <v>0</v>
      </c>
      <c r="G10" s="17">
        <f>IF(Gesamtüberblick!G28="","",Gesamtüberblick!G28)</f>
        <v>0</v>
      </c>
      <c r="H10" s="17">
        <f>IF(Gesamtüberblick!H28="","",Gesamtüberblick!H28)</f>
        <v>0</v>
      </c>
      <c r="I10" s="17">
        <f>IF(Gesamtüberblick!I28="","",Gesamtüberblick!I28)</f>
        <v>0</v>
      </c>
      <c r="J10" s="17">
        <f>IF(Gesamtüberblick!J28="","",Gesamtüberblick!J28)</f>
        <v>0</v>
      </c>
      <c r="K10" s="17">
        <f>IF(Gesamtüberblick!K28="","",Gesamtüberblick!K28)</f>
        <v>0</v>
      </c>
      <c r="L10" s="17">
        <f>IF(Gesamtüberblick!L28="","",Gesamtüberblick!L28)</f>
        <v>0</v>
      </c>
      <c r="M10" s="17">
        <f>IF(Gesamtüberblick!M28="","",Gesamtüberblick!M28)</f>
        <v>0</v>
      </c>
      <c r="N10" s="17">
        <f>IF(Gesamtüberblick!N28="","",Gesamtüberblick!N28)</f>
        <v>0</v>
      </c>
      <c r="O10" s="17">
        <f>IF(Gesamtüberblick!O28="","",Gesamtüberblick!O28)</f>
        <v>0</v>
      </c>
      <c r="P10" s="17">
        <f>IF(Gesamtüberblick!P28="","",Gesamtüberblick!P28)</f>
        <v>0</v>
      </c>
      <c r="Q10" s="17">
        <f>IF(Gesamtüberblick!Q28="","",Gesamtüberblick!Q28)</f>
        <v>0</v>
      </c>
      <c r="R10" s="17">
        <f>IF(Gesamtüberblick!R28="","",Gesamtüberblick!R28)</f>
        <v>0</v>
      </c>
      <c r="S10" s="17">
        <f>IF(Gesamtüberblick!S28="","",Gesamtüberblick!S28)</f>
        <v>0</v>
      </c>
      <c r="T10" s="17">
        <f>IF(Gesamtüberblick!U28="","",Gesamtüberblick!U28)</f>
        <v>0</v>
      </c>
      <c r="U10" s="17">
        <f>IF(Gesamtüberblick!V28="","",Gesamtüberblick!V28)</f>
        <v>0</v>
      </c>
      <c r="V10" s="17">
        <f>IF(Gesamtüberblick!T28="","",Gesamtüberblick!T28)</f>
        <v>0</v>
      </c>
      <c r="W10" s="17">
        <f>IF(Gesamtüberblick!$AK28="","",Gesamtüberblick!$AK28)</f>
        <v>0</v>
      </c>
      <c r="X10" s="17">
        <f>IF(Gesamtüberblick!$AL28="","",Gesamtüberblick!$AL28)</f>
        <v>0</v>
      </c>
      <c r="Y10" s="17">
        <f>IF(Gesamtüberblick!AM28="","",Gesamtüberblick!AM28)</f>
        <v>0</v>
      </c>
      <c r="Z10" s="17">
        <f>IF(Gesamtüberblick!AN28="","",Gesamtüberblick!AN28)</f>
        <v>0</v>
      </c>
      <c r="AA10" s="17">
        <f>IF(Gesamtüberblick!W28="","",Gesamtüberblick!W28)</f>
        <v>0</v>
      </c>
      <c r="AB10" s="17">
        <f>IF(Gesamtüberblick!X28="","",Gesamtüberblick!X28)</f>
        <v>0</v>
      </c>
      <c r="AC10" s="17">
        <f>IF(Gesamtüberblick!Y28="","",Gesamtüberblick!Y28)</f>
        <v>0</v>
      </c>
      <c r="AD10" s="17">
        <f>IF(Gesamtüberblick!Z28="","",Gesamtüberblick!Z28)</f>
        <v>0</v>
      </c>
      <c r="AE10" s="17">
        <f>IF(Gesamtüberblick!AB28="","",Gesamtüberblick!AB28)</f>
        <v>0</v>
      </c>
      <c r="AF10" s="17">
        <f>IF(Gesamtüberblick!AC28="","",Gesamtüberblick!AC28)</f>
        <v>0</v>
      </c>
      <c r="AG10" s="17">
        <f>IF(Gesamtüberblick!AA28="","",Gesamtüberblick!AA28)</f>
        <v>0</v>
      </c>
      <c r="AH10" s="17">
        <f>IF(Gesamtüberblick!$AK28="","",Gesamtüberblick!$AK28)</f>
        <v>0</v>
      </c>
      <c r="AI10" s="17">
        <f>IF(Gesamtüberblick!$AL28="","",Gesamtüberblick!$AL28)</f>
        <v>0</v>
      </c>
      <c r="AJ10" s="17">
        <f>IF(Gesamtüberblick!AO28="","",Gesamtüberblick!AO28)</f>
        <v>0</v>
      </c>
      <c r="AK10" s="17">
        <f>IF(Gesamtüberblick!AP28="","",Gesamtüberblick!AP28)</f>
        <v>0</v>
      </c>
      <c r="AL10" s="17">
        <f>IF(Gesamtüberblick!AD28="","",Gesamtüberblick!AD28)</f>
        <v>0</v>
      </c>
      <c r="AM10" s="17">
        <f>IF(Gesamtüberblick!AE28="","",Gesamtüberblick!AE28)</f>
        <v>0</v>
      </c>
      <c r="AN10" s="17">
        <f>IF(Gesamtüberblick!AF28="","",Gesamtüberblick!AF28)</f>
        <v>0</v>
      </c>
      <c r="AO10" s="17">
        <f>IF(Gesamtüberblick!AG28="","",Gesamtüberblick!AG28)</f>
        <v>0</v>
      </c>
      <c r="AP10" s="17">
        <f>IF(Gesamtüberblick!AI28="","",Gesamtüberblick!AI28)</f>
        <v>0</v>
      </c>
      <c r="AQ10" s="17">
        <f>IF(Gesamtüberblick!AJ28="","",Gesamtüberblick!AJ28)</f>
        <v>0</v>
      </c>
      <c r="AR10" s="17">
        <f>IF(Gesamtüberblick!AH28="","",Gesamtüberblick!AH28)</f>
        <v>0</v>
      </c>
      <c r="AS10" s="17">
        <f>IF(Gesamtüberblick!AK28="","",Gesamtüberblick!AK28)</f>
        <v>0</v>
      </c>
      <c r="AT10" s="17">
        <f>IF(Gesamtüberblick!AL28="","",Gesamtüberblick!AL28)</f>
        <v>0</v>
      </c>
      <c r="AU10" s="17">
        <f>IF(Gesamtüberblick!AM28="","",Gesamtüberblick!AM28)</f>
        <v>0</v>
      </c>
      <c r="AV10" s="17">
        <f>IF(Gesamtüberblick!AN28="","",Gesamtüberblick!AN28)</f>
        <v>0</v>
      </c>
    </row>
    <row r="11" spans="1:48" ht="15" thickBot="1">
      <c r="A11" s="55" t="s">
        <v>76</v>
      </c>
      <c r="B11" s="13" t="s">
        <v>313</v>
      </c>
      <c r="C11" s="17">
        <f>IF(Gesamtüberblick!C29="","",Gesamtüberblick!C29)</f>
        <v>0</v>
      </c>
      <c r="D11" s="17">
        <f>IF(Gesamtüberblick!D29="","",Gesamtüberblick!D29)</f>
        <v>0</v>
      </c>
      <c r="E11" s="17">
        <f>IF(Gesamtüberblick!E29="","",Gesamtüberblick!E29)</f>
        <v>0</v>
      </c>
      <c r="F11" s="17">
        <f>IF(Gesamtüberblick!F29="","",Gesamtüberblick!F29)</f>
        <v>0</v>
      </c>
      <c r="G11" s="17">
        <f>IF(Gesamtüberblick!G29="","",Gesamtüberblick!G29)</f>
        <v>0</v>
      </c>
      <c r="H11" s="17">
        <f>IF(Gesamtüberblick!H29="","",Gesamtüberblick!H29)</f>
        <v>0</v>
      </c>
      <c r="I11" s="17">
        <f>IF(Gesamtüberblick!I29="","",Gesamtüberblick!I29)</f>
        <v>0</v>
      </c>
      <c r="J11" s="17">
        <f>IF(Gesamtüberblick!J29="","",Gesamtüberblick!J29)</f>
        <v>0</v>
      </c>
      <c r="K11" s="17">
        <f>IF(Gesamtüberblick!K29="","",Gesamtüberblick!K29)</f>
        <v>0</v>
      </c>
      <c r="L11" s="17">
        <f>IF(Gesamtüberblick!L29="","",Gesamtüberblick!L29)</f>
        <v>0</v>
      </c>
      <c r="M11" s="17">
        <f>IF(Gesamtüberblick!M29="","",Gesamtüberblick!M29)</f>
        <v>0</v>
      </c>
      <c r="N11" s="17">
        <f>IF(Gesamtüberblick!N29="","",Gesamtüberblick!N29)</f>
        <v>0</v>
      </c>
      <c r="O11" s="17">
        <f>IF(Gesamtüberblick!O29="","",Gesamtüberblick!O29)</f>
        <v>0</v>
      </c>
      <c r="P11" s="17">
        <f>IF(Gesamtüberblick!P29="","",Gesamtüberblick!P29)</f>
        <v>0</v>
      </c>
      <c r="Q11" s="17">
        <f>IF(Gesamtüberblick!Q29="","",Gesamtüberblick!Q29)</f>
        <v>0</v>
      </c>
      <c r="R11" s="17">
        <f>IF(Gesamtüberblick!R29="","",Gesamtüberblick!R29)</f>
        <v>0</v>
      </c>
      <c r="S11" s="17">
        <f>IF(Gesamtüberblick!S29="","",Gesamtüberblick!S29)</f>
        <v>0</v>
      </c>
      <c r="T11" s="17">
        <f>IF(Gesamtüberblick!U29="","",Gesamtüberblick!U29)</f>
        <v>0</v>
      </c>
      <c r="U11" s="17">
        <f>IF(Gesamtüberblick!V29="","",Gesamtüberblick!V29)</f>
        <v>0</v>
      </c>
      <c r="V11" s="17">
        <f>IF(Gesamtüberblick!T29="","",Gesamtüberblick!T29)</f>
        <v>0</v>
      </c>
      <c r="W11" s="17">
        <f>IF(Gesamtüberblick!$AK29="","",Gesamtüberblick!$AK29)</f>
        <v>0</v>
      </c>
      <c r="X11" s="17">
        <f>IF(Gesamtüberblick!$AL29="","",Gesamtüberblick!$AL29)</f>
        <v>0</v>
      </c>
      <c r="Y11" s="17">
        <f>IF(Gesamtüberblick!AM29="","",Gesamtüberblick!AM29)</f>
        <v>0</v>
      </c>
      <c r="Z11" s="17">
        <f>IF(Gesamtüberblick!AN29="","",Gesamtüberblick!AN29)</f>
        <v>0</v>
      </c>
      <c r="AA11" s="17">
        <f>IF(Gesamtüberblick!W29="","",Gesamtüberblick!W29)</f>
        <v>0</v>
      </c>
      <c r="AB11" s="17">
        <f>IF(Gesamtüberblick!X29="","",Gesamtüberblick!X29)</f>
        <v>0</v>
      </c>
      <c r="AC11" s="17">
        <f>IF(Gesamtüberblick!Y29="","",Gesamtüberblick!Y29)</f>
        <v>0</v>
      </c>
      <c r="AD11" s="17">
        <f>IF(Gesamtüberblick!Z29="","",Gesamtüberblick!Z29)</f>
        <v>0</v>
      </c>
      <c r="AE11" s="17">
        <f>IF(Gesamtüberblick!AB29="","",Gesamtüberblick!AB29)</f>
        <v>0</v>
      </c>
      <c r="AF11" s="17">
        <f>IF(Gesamtüberblick!AC29="","",Gesamtüberblick!AC29)</f>
        <v>0</v>
      </c>
      <c r="AG11" s="17">
        <f>IF(Gesamtüberblick!AA29="","",Gesamtüberblick!AA29)</f>
        <v>0</v>
      </c>
      <c r="AH11" s="17">
        <f>IF(Gesamtüberblick!$AK29="","",Gesamtüberblick!$AK29)</f>
        <v>0</v>
      </c>
      <c r="AI11" s="17">
        <f>IF(Gesamtüberblick!$AL29="","",Gesamtüberblick!$AL29)</f>
        <v>0</v>
      </c>
      <c r="AJ11" s="17">
        <f>IF(Gesamtüberblick!AO29="","",Gesamtüberblick!AO29)</f>
        <v>0</v>
      </c>
      <c r="AK11" s="17">
        <f>IF(Gesamtüberblick!AP29="","",Gesamtüberblick!AP29)</f>
        <v>0</v>
      </c>
      <c r="AL11" s="17">
        <f>IF(Gesamtüberblick!AD29="","",Gesamtüberblick!AD29)</f>
        <v>0</v>
      </c>
      <c r="AM11" s="17">
        <f>IF(Gesamtüberblick!AE29="","",Gesamtüberblick!AE29)</f>
        <v>0</v>
      </c>
      <c r="AN11" s="17">
        <f>IF(Gesamtüberblick!AF29="","",Gesamtüberblick!AF29)</f>
        <v>0</v>
      </c>
      <c r="AO11" s="17">
        <f>IF(Gesamtüberblick!AG29="","",Gesamtüberblick!AG29)</f>
        <v>0</v>
      </c>
      <c r="AP11" s="17">
        <f>IF(Gesamtüberblick!AI29="","",Gesamtüberblick!AI29)</f>
        <v>0</v>
      </c>
      <c r="AQ11" s="17">
        <f>IF(Gesamtüberblick!AJ29="","",Gesamtüberblick!AJ29)</f>
        <v>0</v>
      </c>
      <c r="AR11" s="17">
        <f>IF(Gesamtüberblick!AH29="","",Gesamtüberblick!AH29)</f>
        <v>0</v>
      </c>
      <c r="AS11" s="17">
        <f>IF(Gesamtüberblick!AK29="","",Gesamtüberblick!AK29)</f>
        <v>0</v>
      </c>
      <c r="AT11" s="17">
        <f>IF(Gesamtüberblick!AL29="","",Gesamtüberblick!AL29)</f>
        <v>0</v>
      </c>
      <c r="AU11" s="17">
        <f>IF(Gesamtüberblick!AM29="","",Gesamtüberblick!AM29)</f>
        <v>0</v>
      </c>
      <c r="AV11" s="17">
        <f>IF(Gesamtüberblick!AN29="","",Gesamtüberblick!AN29)</f>
        <v>0</v>
      </c>
    </row>
    <row r="12" spans="1:48" ht="15" thickBot="1">
      <c r="A12" s="55" t="s">
        <v>79</v>
      </c>
      <c r="B12" s="13" t="s">
        <v>313</v>
      </c>
      <c r="C12" s="17">
        <f>IF(Gesamtüberblick!C30="","",Gesamtüberblick!C30)</f>
        <v>0</v>
      </c>
      <c r="D12" s="17">
        <f>IF(Gesamtüberblick!D30="","",Gesamtüberblick!D30)</f>
        <v>0</v>
      </c>
      <c r="E12" s="17">
        <f>IF(Gesamtüberblick!E30="","",Gesamtüberblick!E30)</f>
        <v>0</v>
      </c>
      <c r="F12" s="17">
        <f>IF(Gesamtüberblick!F30="","",Gesamtüberblick!F30)</f>
        <v>0</v>
      </c>
      <c r="G12" s="17">
        <f>IF(Gesamtüberblick!G30="","",Gesamtüberblick!G30)</f>
        <v>0</v>
      </c>
      <c r="H12" s="17">
        <f>IF(Gesamtüberblick!H30="","",Gesamtüberblick!H30)</f>
        <v>0</v>
      </c>
      <c r="I12" s="17">
        <f>IF(Gesamtüberblick!I30="","",Gesamtüberblick!I30)</f>
        <v>0</v>
      </c>
      <c r="J12" s="17">
        <f>IF(Gesamtüberblick!J30="","",Gesamtüberblick!J30)</f>
        <v>0</v>
      </c>
      <c r="K12" s="17">
        <f>IF(Gesamtüberblick!K30="","",Gesamtüberblick!K30)</f>
        <v>0</v>
      </c>
      <c r="L12" s="17">
        <f>IF(Gesamtüberblick!L30="","",Gesamtüberblick!L30)</f>
        <v>0</v>
      </c>
      <c r="M12" s="17">
        <f>IF(Gesamtüberblick!M30="","",Gesamtüberblick!M30)</f>
        <v>0</v>
      </c>
      <c r="N12" s="17">
        <f>IF(Gesamtüberblick!N30="","",Gesamtüberblick!N30)</f>
        <v>0</v>
      </c>
      <c r="O12" s="17">
        <f>IF(Gesamtüberblick!O30="","",Gesamtüberblick!O30)</f>
        <v>0</v>
      </c>
      <c r="P12" s="17">
        <f>IF(Gesamtüberblick!P30="","",Gesamtüberblick!P30)</f>
        <v>0</v>
      </c>
      <c r="Q12" s="17">
        <f>IF(Gesamtüberblick!Q30="","",Gesamtüberblick!Q30)</f>
        <v>0</v>
      </c>
      <c r="R12" s="17">
        <f>IF(Gesamtüberblick!R30="","",Gesamtüberblick!R30)</f>
        <v>0</v>
      </c>
      <c r="S12" s="17">
        <f>IF(Gesamtüberblick!S30="","",Gesamtüberblick!S30)</f>
        <v>0</v>
      </c>
      <c r="T12" s="17">
        <f>IF(Gesamtüberblick!U30="","",Gesamtüberblick!U30)</f>
        <v>0</v>
      </c>
      <c r="U12" s="17">
        <f>IF(Gesamtüberblick!V30="","",Gesamtüberblick!V30)</f>
        <v>0</v>
      </c>
      <c r="V12" s="17">
        <f>IF(Gesamtüberblick!T30="","",Gesamtüberblick!T30)</f>
        <v>0</v>
      </c>
      <c r="W12" s="17">
        <f>IF(Gesamtüberblick!$AK30="","",Gesamtüberblick!$AK30)</f>
        <v>0</v>
      </c>
      <c r="X12" s="17">
        <f>IF(Gesamtüberblick!$AL30="","",Gesamtüberblick!$AL30)</f>
        <v>0</v>
      </c>
      <c r="Y12" s="17">
        <f>IF(Gesamtüberblick!AM30="","",Gesamtüberblick!AM30)</f>
        <v>0</v>
      </c>
      <c r="Z12" s="17">
        <f>IF(Gesamtüberblick!AN30="","",Gesamtüberblick!AN30)</f>
        <v>0</v>
      </c>
      <c r="AA12" s="17">
        <f>IF(Gesamtüberblick!W30="","",Gesamtüberblick!W30)</f>
        <v>0</v>
      </c>
      <c r="AB12" s="17">
        <f>IF(Gesamtüberblick!X30="","",Gesamtüberblick!X30)</f>
        <v>0</v>
      </c>
      <c r="AC12" s="17">
        <f>IF(Gesamtüberblick!Y30="","",Gesamtüberblick!Y30)</f>
        <v>0</v>
      </c>
      <c r="AD12" s="17">
        <f>IF(Gesamtüberblick!Z30="","",Gesamtüberblick!Z30)</f>
        <v>0</v>
      </c>
      <c r="AE12" s="17">
        <f>IF(Gesamtüberblick!AB30="","",Gesamtüberblick!AB30)</f>
        <v>0</v>
      </c>
      <c r="AF12" s="17">
        <f>IF(Gesamtüberblick!AC30="","",Gesamtüberblick!AC30)</f>
        <v>0</v>
      </c>
      <c r="AG12" s="17">
        <f>IF(Gesamtüberblick!AA30="","",Gesamtüberblick!AA30)</f>
        <v>0</v>
      </c>
      <c r="AH12" s="17">
        <f>IF(Gesamtüberblick!$AK30="","",Gesamtüberblick!$AK30)</f>
        <v>0</v>
      </c>
      <c r="AI12" s="17">
        <f>IF(Gesamtüberblick!$AL30="","",Gesamtüberblick!$AL30)</f>
        <v>0</v>
      </c>
      <c r="AJ12" s="17">
        <f>IF(Gesamtüberblick!AO30="","",Gesamtüberblick!AO30)</f>
        <v>0</v>
      </c>
      <c r="AK12" s="17">
        <f>IF(Gesamtüberblick!AP30="","",Gesamtüberblick!AP30)</f>
        <v>0</v>
      </c>
      <c r="AL12" s="17">
        <f>IF(Gesamtüberblick!AD30="","",Gesamtüberblick!AD30)</f>
        <v>0</v>
      </c>
      <c r="AM12" s="17">
        <f>IF(Gesamtüberblick!AE30="","",Gesamtüberblick!AE30)</f>
        <v>0</v>
      </c>
      <c r="AN12" s="17">
        <f>IF(Gesamtüberblick!AF30="","",Gesamtüberblick!AF30)</f>
        <v>0</v>
      </c>
      <c r="AO12" s="17">
        <f>IF(Gesamtüberblick!AG30="","",Gesamtüberblick!AG30)</f>
        <v>0</v>
      </c>
      <c r="AP12" s="17">
        <f>IF(Gesamtüberblick!AI30="","",Gesamtüberblick!AI30)</f>
        <v>0</v>
      </c>
      <c r="AQ12" s="17">
        <f>IF(Gesamtüberblick!AJ30="","",Gesamtüberblick!AJ30)</f>
        <v>0</v>
      </c>
      <c r="AR12" s="17">
        <f>IF(Gesamtüberblick!AH30="","",Gesamtüberblick!AH30)</f>
        <v>0</v>
      </c>
      <c r="AS12" s="17">
        <f>IF(Gesamtüberblick!AK30="","",Gesamtüberblick!AK30)</f>
        <v>0</v>
      </c>
      <c r="AT12" s="17">
        <f>IF(Gesamtüberblick!AL30="","",Gesamtüberblick!AL30)</f>
        <v>0</v>
      </c>
      <c r="AU12" s="17">
        <f>IF(Gesamtüberblick!AM30="","",Gesamtüberblick!AM30)</f>
        <v>0</v>
      </c>
      <c r="AV12" s="17">
        <f>IF(Gesamtüberblick!AN30="","",Gesamtüberblick!AN30)</f>
        <v>0</v>
      </c>
    </row>
    <row r="13" spans="1:48" ht="15" thickBot="1">
      <c r="A13" s="55" t="s">
        <v>82</v>
      </c>
      <c r="B13" s="13" t="s">
        <v>314</v>
      </c>
      <c r="C13" s="17">
        <f>IF(Gesamtüberblick!C31="","",Gesamtüberblick!C31)</f>
        <v>0.72068405999999996</v>
      </c>
      <c r="D13" s="17">
        <f>IF(Gesamtüberblick!D31="","",Gesamtüberblick!D31)</f>
        <v>2.8136258000000001E-2</v>
      </c>
      <c r="E13" s="17">
        <f>IF(Gesamtüberblick!E31="","",Gesamtüberblick!E31)</f>
        <v>2.0703494</v>
      </c>
      <c r="F13" s="17">
        <f>IF(Gesamtüberblick!F31="","",Gesamtüberblick!F31)</f>
        <v>2.8191697179999999</v>
      </c>
      <c r="G13" s="17">
        <f>IF(Gesamtüberblick!G31="","",Gesamtüberblick!G31)</f>
        <v>1.7490812000000001E-2</v>
      </c>
      <c r="H13" s="17">
        <f>IF(Gesamtüberblick!H31="","",Gesamtüberblick!H31)</f>
        <v>3.2430584000000002E-3</v>
      </c>
      <c r="I13" s="17">
        <f>IF(Gesamtüberblick!I31="","",Gesamtüberblick!I31)</f>
        <v>0</v>
      </c>
      <c r="J13" s="17">
        <f>IF(Gesamtüberblick!J31="","",Gesamtüberblick!J31)</f>
        <v>0</v>
      </c>
      <c r="K13" s="17">
        <f>IF(Gesamtüberblick!K31="","",Gesamtüberblick!K31)</f>
        <v>0</v>
      </c>
      <c r="L13" s="17">
        <f>IF(Gesamtüberblick!L31="","",Gesamtüberblick!L31)</f>
        <v>0</v>
      </c>
      <c r="M13" s="17">
        <f>IF(Gesamtüberblick!M31="","",Gesamtüberblick!M31)</f>
        <v>0</v>
      </c>
      <c r="N13" s="17">
        <f>IF(Gesamtüberblick!N31="","",Gesamtüberblick!N31)</f>
        <v>0</v>
      </c>
      <c r="O13" s="17">
        <f>IF(Gesamtüberblick!O31="","",Gesamtüberblick!O31)</f>
        <v>0</v>
      </c>
      <c r="P13" s="17">
        <f>IF(Gesamtüberblick!P31="","",Gesamtüberblick!P31)</f>
        <v>4.0514601999999999E-3</v>
      </c>
      <c r="Q13" s="17">
        <f>IF(Gesamtüberblick!Q31="","",Gesamtüberblick!Q31)</f>
        <v>5.4707054999999999E-3</v>
      </c>
      <c r="R13" s="17">
        <f>IF(Gesamtüberblick!R31="","",Gesamtüberblick!R31)</f>
        <v>8.9357167000000005E-3</v>
      </c>
      <c r="S13" s="17">
        <f>IF(Gesamtüberblick!S31="","",Gesamtüberblick!S31)</f>
        <v>0</v>
      </c>
      <c r="T13" s="17">
        <f>IF(Gesamtüberblick!U31="","",Gesamtüberblick!U31)</f>
        <v>-1.0043412999999999E-2</v>
      </c>
      <c r="U13" s="17">
        <f>IF(Gesamtüberblick!V31="","",Gesamtüberblick!V31)</f>
        <v>-1.7968484</v>
      </c>
      <c r="V13" s="17">
        <f>IF(Gesamtüberblick!T31="","",Gesamtüberblick!T31)</f>
        <v>-1.8068918</v>
      </c>
      <c r="W13" s="17">
        <f>IF(Gesamtüberblick!$AK31="","",Gesamtüberblick!$AK31)</f>
        <v>2.8399035883999999</v>
      </c>
      <c r="X13" s="17">
        <f>IF(Gesamtüberblick!$AL31="","",Gesamtüberblick!$AL31)</f>
        <v>0</v>
      </c>
      <c r="Y13" s="17">
        <f>IF(Gesamtüberblick!AM31="","",Gesamtüberblick!AM31)</f>
        <v>1.84578824E-2</v>
      </c>
      <c r="Z13" s="17">
        <f>IF(Gesamtüberblick!AN31="","",Gesamtüberblick!AN31)</f>
        <v>2.8583614707999998</v>
      </c>
      <c r="AA13" s="17">
        <f>IF(Gesamtüberblick!W31="","",Gesamtüberblick!W31)</f>
        <v>4.0514601999999999E-3</v>
      </c>
      <c r="AB13" s="17">
        <f>IF(Gesamtüberblick!X31="","",Gesamtüberblick!X31)</f>
        <v>5.4707054999999999E-3</v>
      </c>
      <c r="AC13" s="17">
        <f>IF(Gesamtüberblick!Y31="","",Gesamtüberblick!Y31)</f>
        <v>5.6261884999999996E-3</v>
      </c>
      <c r="AD13" s="17">
        <f>IF(Gesamtüberblick!Z31="","",Gesamtüberblick!Z31)</f>
        <v>0</v>
      </c>
      <c r="AE13" s="17">
        <f>IF(Gesamtüberblick!AB31="","",Gesamtüberblick!AB31)</f>
        <v>-1.0043412999999999E-2</v>
      </c>
      <c r="AF13" s="17">
        <f>IF(Gesamtüberblick!AC31="","",Gesamtüberblick!AC31)</f>
        <v>-0.54355690700000003</v>
      </c>
      <c r="AG13" s="17">
        <f>IF(Gesamtüberblick!AA31="","",Gesamtüberblick!AA31)</f>
        <v>-0.55360032000000003</v>
      </c>
      <c r="AH13" s="17">
        <f>IF(Gesamtüberblick!$AK31="","",Gesamtüberblick!$AK31)</f>
        <v>2.8399035883999999</v>
      </c>
      <c r="AI13" s="17">
        <f>IF(Gesamtüberblick!$AL31="","",Gesamtüberblick!$AL31)</f>
        <v>0</v>
      </c>
      <c r="AJ13" s="17">
        <f>IF(Gesamtüberblick!AO31="","",Gesamtüberblick!AO31)</f>
        <v>1.5148354199999998E-2</v>
      </c>
      <c r="AK13" s="17">
        <f>IF(Gesamtüberblick!AP31="","",Gesamtüberblick!AP31)</f>
        <v>2.8550519425999998</v>
      </c>
      <c r="AL13" s="17">
        <f>IF(Gesamtüberblick!AD31="","",Gesamtüberblick!AD31)</f>
        <v>4.0514601999999999E-3</v>
      </c>
      <c r="AM13" s="17">
        <f>IF(Gesamtüberblick!AE31="","",Gesamtüberblick!AE31)</f>
        <v>5.4707054999999999E-3</v>
      </c>
      <c r="AN13" s="17">
        <f>IF(Gesamtüberblick!AF31="","",Gesamtüberblick!AF31)</f>
        <v>0</v>
      </c>
      <c r="AO13" s="17">
        <f>IF(Gesamtüberblick!AG31="","",Gesamtüberblick!AG31)</f>
        <v>0</v>
      </c>
      <c r="AP13" s="17">
        <f>IF(Gesamtüberblick!AI31="","",Gesamtüberblick!AI31)</f>
        <v>-1.0043412999999999E-2</v>
      </c>
      <c r="AQ13" s="17">
        <f>IF(Gesamtüberblick!AJ31="","",Gesamtüberblick!AJ31)</f>
        <v>-2.813543487</v>
      </c>
      <c r="AR13" s="17">
        <f>IF(Gesamtüberblick!AH31="","",Gesamtüberblick!AH31)</f>
        <v>-2.8235869</v>
      </c>
      <c r="AS13" s="17">
        <f>IF(Gesamtüberblick!AK31="","",Gesamtüberblick!AK31)</f>
        <v>2.8399035883999999</v>
      </c>
      <c r="AT13" s="17">
        <f>IF(Gesamtüberblick!AL31="","",Gesamtüberblick!AL31)</f>
        <v>0</v>
      </c>
      <c r="AU13" s="17">
        <f>IF(Gesamtüberblick!AM31="","",Gesamtüberblick!AM31)</f>
        <v>1.84578824E-2</v>
      </c>
      <c r="AV13" s="17">
        <f>IF(Gesamtüberblick!AN31="","",Gesamtüberblick!AN31)</f>
        <v>2.8583614707999998</v>
      </c>
    </row>
    <row r="14" spans="1:48" ht="45" customHeight="1" thickBot="1">
      <c r="A14" s="117" t="s">
        <v>315</v>
      </c>
      <c r="B14" s="118"/>
      <c r="C14" s="117" t="s">
        <v>316</v>
      </c>
      <c r="D14" s="119"/>
      <c r="E14" s="119"/>
      <c r="F14" s="119"/>
      <c r="G14" s="119"/>
      <c r="H14" s="119"/>
      <c r="I14" s="119"/>
      <c r="J14" s="119"/>
      <c r="K14" s="119"/>
      <c r="L14" s="119"/>
      <c r="M14" s="119"/>
      <c r="N14" s="119"/>
      <c r="O14" s="119"/>
      <c r="P14" s="119"/>
      <c r="Q14" s="119"/>
      <c r="R14" s="119"/>
      <c r="S14" s="119"/>
      <c r="T14" s="119"/>
      <c r="U14" s="119"/>
      <c r="V14" s="120"/>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V12"/>
  <sheetViews>
    <sheetView topLeftCell="Z1" zoomScale="110" zoomScaleNormal="110" workbookViewId="0">
      <selection activeCell="AL1" sqref="AL1:AV1048576"/>
    </sheetView>
  </sheetViews>
  <sheetFormatPr defaultColWidth="11.453125" defaultRowHeight="14.5"/>
  <cols>
    <col min="1" max="1" width="9" customWidth="1"/>
    <col min="2" max="5" width="7.1796875" customWidth="1"/>
    <col min="6" max="26" width="9.54296875" customWidth="1"/>
    <col min="27" max="48" width="7.81640625" customWidth="1"/>
  </cols>
  <sheetData>
    <row r="1" spans="1:48" ht="18.5">
      <c r="A1" s="5" t="s">
        <v>290</v>
      </c>
      <c r="K1" s="5"/>
      <c r="AA1" s="95" t="s">
        <v>291</v>
      </c>
      <c r="AL1" s="95" t="s">
        <v>324</v>
      </c>
    </row>
    <row r="2" spans="1:48" ht="15" thickBot="1">
      <c r="I2" s="5" t="s">
        <v>292</v>
      </c>
      <c r="T2" s="5" t="s">
        <v>293</v>
      </c>
    </row>
    <row r="3" spans="1:48" ht="36.5" thickBot="1">
      <c r="A3" s="6" t="s">
        <v>294</v>
      </c>
      <c r="B3" s="7" t="s">
        <v>295</v>
      </c>
      <c r="C3" s="8" t="s">
        <v>137</v>
      </c>
      <c r="D3" s="8" t="s">
        <v>151</v>
      </c>
      <c r="E3" s="8" t="s">
        <v>152</v>
      </c>
      <c r="F3" s="8" t="s">
        <v>296</v>
      </c>
      <c r="G3" s="8" t="s">
        <v>297</v>
      </c>
      <c r="H3" s="8" t="s">
        <v>298</v>
      </c>
      <c r="I3" s="8" t="s">
        <v>155</v>
      </c>
      <c r="J3" s="8" t="s">
        <v>255</v>
      </c>
      <c r="K3" s="8" t="s">
        <v>256</v>
      </c>
      <c r="L3" s="8" t="s">
        <v>257</v>
      </c>
      <c r="M3" s="8" t="s">
        <v>258</v>
      </c>
      <c r="N3" s="8" t="s">
        <v>259</v>
      </c>
      <c r="O3" s="8" t="s">
        <v>260</v>
      </c>
      <c r="P3" s="12" t="str">
        <f>CONCATENATE(Gesamtüberblick!P8," / ",Gesamtüberblick!P7)</f>
        <v xml:space="preserve">C1 / Energierückgewinnung, </v>
      </c>
      <c r="Q3" s="12" t="str">
        <f>CONCATENATE(Gesamtüberblick!Q8," / ",Gesamtüberblick!Q7)</f>
        <v xml:space="preserve">C2 / Energierückgewinnung, </v>
      </c>
      <c r="R3" s="12" t="str">
        <f>CONCATENATE(Gesamtüberblick!R8," / ",Gesamtüberblick!R7)</f>
        <v xml:space="preserve">C3 / Energierückgewinnung, </v>
      </c>
      <c r="S3" s="12" t="str">
        <f>CONCATENATE(Gesamtüberblick!S8," / ",Gesamtüberblick!S7)</f>
        <v xml:space="preserve">C4 / Energierückgewinnung, </v>
      </c>
      <c r="T3" s="12" t="s">
        <v>161</v>
      </c>
      <c r="U3" s="12" t="s">
        <v>160</v>
      </c>
      <c r="V3" s="12" t="s">
        <v>299</v>
      </c>
      <c r="W3" s="12" t="s">
        <v>262</v>
      </c>
      <c r="X3" s="12" t="s">
        <v>263</v>
      </c>
      <c r="Y3" s="12" t="s">
        <v>264</v>
      </c>
      <c r="Z3" s="12" t="s">
        <v>265</v>
      </c>
      <c r="AA3" s="12" t="str">
        <f>CONCATENATE(Gesamtüberblick!W8," / ",Gesamtüberblick!W7)</f>
        <v>C1 / Recycling</v>
      </c>
      <c r="AB3" s="12" t="str">
        <f>CONCATENATE(Gesamtüberblick!X8," / ",Gesamtüberblick!X7)</f>
        <v>C2 / Recycling</v>
      </c>
      <c r="AC3" s="12" t="str">
        <f>CONCATENATE(Gesamtüberblick!Y8," / ",Gesamtüberblick!Y7)</f>
        <v>C3 / Recycling</v>
      </c>
      <c r="AD3" s="12" t="str">
        <f>CONCATENATE(Gesamtüberblick!Z8," / ",Gesamtüberblick!Z7)</f>
        <v>C4 / Recycling</v>
      </c>
      <c r="AE3" s="12" t="str">
        <f>Gesamtüberblick!AB8</f>
        <v>D aus A5</v>
      </c>
      <c r="AF3" s="12" t="str">
        <f>Gesamtüberblick!AC8</f>
        <v>D aus C</v>
      </c>
      <c r="AG3" s="12" t="s">
        <v>299</v>
      </c>
      <c r="AH3" s="12" t="s">
        <v>262</v>
      </c>
      <c r="AI3" s="12" t="s">
        <v>263</v>
      </c>
      <c r="AJ3" s="12" t="s">
        <v>264</v>
      </c>
      <c r="AK3" s="12" t="s">
        <v>265</v>
      </c>
      <c r="AL3" s="12" t="str">
        <f>CONCATENATE(Gesamtüberblick!AD8," / ",Gesamtüberblick!AD7)</f>
        <v>C1 / Wiederverwendung</v>
      </c>
      <c r="AM3" s="12" t="str">
        <f>CONCATENATE(Gesamtüberblick!AE8," / ",Gesamtüberblick!AE7)</f>
        <v>C2 / Wiederverwendung</v>
      </c>
      <c r="AN3" s="12" t="str">
        <f>CONCATENATE(Gesamtüberblick!AF8," / ",Gesamtüberblick!AF7)</f>
        <v>C3 / Wiederverwendung</v>
      </c>
      <c r="AO3" s="12" t="str">
        <f>CONCATENATE(Gesamtüberblick!AG8," / ",Gesamtüberblick!AG7)</f>
        <v>C4 / Wiederverwendung</v>
      </c>
      <c r="AP3" s="12" t="str">
        <f>Gesamtüberblick!AI8</f>
        <v>D aus A5</v>
      </c>
      <c r="AQ3" s="12" t="str">
        <f>Gesamtüberblick!AJ8</f>
        <v>D aus C</v>
      </c>
      <c r="AR3" s="12" t="s">
        <v>299</v>
      </c>
      <c r="AS3" s="12" t="s">
        <v>262</v>
      </c>
      <c r="AT3" s="12" t="s">
        <v>263</v>
      </c>
      <c r="AU3" s="12" t="s">
        <v>264</v>
      </c>
      <c r="AV3" s="12" t="s">
        <v>265</v>
      </c>
    </row>
    <row r="4" spans="1:48" ht="15" thickBot="1">
      <c r="A4" s="9" t="s">
        <v>317</v>
      </c>
      <c r="B4" s="10" t="s">
        <v>74</v>
      </c>
      <c r="C4" s="17">
        <f>IF(Gesamtüberblick!C32="","",Gesamtüberblick!C32)</f>
        <v>1.1272562E-2</v>
      </c>
      <c r="D4" s="17">
        <f>IF(Gesamtüberblick!D32="","",Gesamtüberblick!D32)</f>
        <v>2.8263394999999999E-3</v>
      </c>
      <c r="E4" s="17">
        <f>IF(Gesamtüberblick!E32="","",Gesamtüberblick!E32)</f>
        <v>0.45320586000000002</v>
      </c>
      <c r="F4" s="17">
        <f>IF(Gesamtüberblick!F32="","",Gesamtüberblick!F32)</f>
        <v>0.4673047615</v>
      </c>
      <c r="G4" s="17">
        <f>IF(Gesamtüberblick!G32="","",Gesamtüberblick!G32)</f>
        <v>3.2696581E-3</v>
      </c>
      <c r="H4" s="17">
        <f>IF(Gesamtüberblick!H32="","",Gesamtüberblick!H32)</f>
        <v>1.4160892E-2</v>
      </c>
      <c r="I4" s="17">
        <f>IF(Gesamtüberblick!I32="","",Gesamtüberblick!I32)</f>
        <v>0</v>
      </c>
      <c r="J4" s="17">
        <f>IF(Gesamtüberblick!J32="","",Gesamtüberblick!J32)</f>
        <v>0</v>
      </c>
      <c r="K4" s="17">
        <f>IF(Gesamtüberblick!K32="","",Gesamtüberblick!K32)</f>
        <v>0</v>
      </c>
      <c r="L4" s="17">
        <f>IF(Gesamtüberblick!L32="","",Gesamtüberblick!L32)</f>
        <v>0</v>
      </c>
      <c r="M4" s="17">
        <f>IF(Gesamtüberblick!M32="","",Gesamtüberblick!M32)</f>
        <v>0</v>
      </c>
      <c r="N4" s="17">
        <f>IF(Gesamtüberblick!N32="","",Gesamtüberblick!N32)</f>
        <v>0</v>
      </c>
      <c r="O4" s="17">
        <f>IF(Gesamtüberblick!O32="","",Gesamtüberblick!O32)</f>
        <v>0</v>
      </c>
      <c r="P4" s="17">
        <f>IF(Gesamtüberblick!P32="","",Gesamtüberblick!P32)</f>
        <v>5.1662740999999996E-4</v>
      </c>
      <c r="Q4" s="17">
        <f>IF(Gesamtüberblick!Q32="","",Gesamtüberblick!Q32)</f>
        <v>1.0226704E-3</v>
      </c>
      <c r="R4" s="17">
        <f>IF(Gesamtüberblick!R32="","",Gesamtüberblick!R32)</f>
        <v>3.6618159000000001</v>
      </c>
      <c r="S4" s="17">
        <f>IF(Gesamtüberblick!S32="","",Gesamtüberblick!S32)</f>
        <v>0</v>
      </c>
      <c r="T4" s="17">
        <f>IF(Gesamtüberblick!U32="","",Gesamtüberblick!U32)</f>
        <v>-3.2927808999999998E-4</v>
      </c>
      <c r="U4" s="17">
        <f>IF(Gesamtüberblick!V32="","",Gesamtüberblick!V32)</f>
        <v>-5.8910534000000001E-2</v>
      </c>
      <c r="V4" s="17">
        <f>IF(Gesamtüberblick!T32="","",Gesamtüberblick!T32)</f>
        <v>-5.9239812000000003E-2</v>
      </c>
      <c r="W4" s="17">
        <f>IF(Gesamtüberblick!AK$32="","",Gesamtüberblick!$AK32)</f>
        <v>0.4847353116</v>
      </c>
      <c r="X4" s="17">
        <f>IF(Gesamtüberblick!$AL32="","",Gesamtüberblick!$AL32)</f>
        <v>0</v>
      </c>
      <c r="Y4" s="17">
        <f>IF(Gesamtüberblick!AM32="","",Gesamtüberblick!AM32)</f>
        <v>3.6633551978100001</v>
      </c>
      <c r="Z4" s="17">
        <f>IF(Gesamtüberblick!AN32="","",Gesamtüberblick!AN32)</f>
        <v>4.1480905094100002</v>
      </c>
      <c r="AA4" s="17">
        <f>IF(Gesamtüberblick!W32="","",Gesamtüberblick!W32)</f>
        <v>5.1662740999999996E-4</v>
      </c>
      <c r="AB4" s="17">
        <f>IF(Gesamtüberblick!X32="","",Gesamtüberblick!X32)</f>
        <v>1.0226704E-3</v>
      </c>
      <c r="AC4" s="17">
        <f>IF(Gesamtüberblick!Y32="","",Gesamtüberblick!Y32)</f>
        <v>7.1755915000000004E-4</v>
      </c>
      <c r="AD4" s="17">
        <f>IF(Gesamtüberblick!Z32="","",Gesamtüberblick!Z32)</f>
        <v>0</v>
      </c>
      <c r="AE4" s="17">
        <f>IF(Gesamtüberblick!AB32="","",Gesamtüberblick!AB32)</f>
        <v>-3.2927808999999998E-4</v>
      </c>
      <c r="AF4" s="17">
        <f>IF(Gesamtüberblick!AC32="","",Gesamtüberblick!AC32)</f>
        <v>-6.6545798910000009E-2</v>
      </c>
      <c r="AG4" s="17">
        <f>IF(Gesamtüberblick!AA32="","",Gesamtüberblick!AA32)</f>
        <v>-6.6875077000000005E-2</v>
      </c>
      <c r="AH4" s="17">
        <f>IF(Gesamtüberblick!AO$32="","",Gesamtüberblick!$AK32)</f>
        <v>0.4847353116</v>
      </c>
      <c r="AI4" s="17">
        <f>IF(Gesamtüberblick!$AL32="","",Gesamtüberblick!$AL32)</f>
        <v>0</v>
      </c>
      <c r="AJ4" s="17">
        <f>IF(Gesamtüberblick!AO32="","",Gesamtüberblick!AO32)</f>
        <v>2.2568569600000003E-3</v>
      </c>
      <c r="AK4" s="17">
        <f>IF(Gesamtüberblick!AP32="","",Gesamtüberblick!AP32)</f>
        <v>0.48699216855999999</v>
      </c>
      <c r="AL4" s="17">
        <f>IF(Gesamtüberblick!AD32="","",Gesamtüberblick!AD32)</f>
        <v>5.1662740999999996E-4</v>
      </c>
      <c r="AM4" s="17">
        <f>IF(Gesamtüberblick!AE32="","",Gesamtüberblick!AE32)</f>
        <v>1.0226704E-3</v>
      </c>
      <c r="AN4" s="17">
        <f>IF(Gesamtüberblick!AF32="","",Gesamtüberblick!AF32)</f>
        <v>0</v>
      </c>
      <c r="AO4" s="17">
        <f>IF(Gesamtüberblick!AG32="","",Gesamtüberblick!AG32)</f>
        <v>0</v>
      </c>
      <c r="AP4" s="17">
        <f>IF(Gesamtüberblick!AI32="","",Gesamtüberblick!AI32)</f>
        <v>-3.2927808999999998E-4</v>
      </c>
      <c r="AQ4" s="17">
        <f>IF(Gesamtüberblick!AJ32="","",Gesamtüberblick!AJ32)</f>
        <v>-0.46658721191000002</v>
      </c>
      <c r="AR4" s="17">
        <f>IF(Gesamtüberblick!AH32="","",Gesamtüberblick!AH32)</f>
        <v>-0.46691649000000002</v>
      </c>
      <c r="AS4" s="17">
        <f>IF(Gesamtüberblick!AK32="","",Gesamtüberblick!AK32)</f>
        <v>0.4847353116</v>
      </c>
      <c r="AT4" s="17">
        <f>IF(Gesamtüberblick!AL32="","",Gesamtüberblick!AL32)</f>
        <v>0</v>
      </c>
      <c r="AU4" s="17">
        <f>IF(Gesamtüberblick!AM32="","",Gesamtüberblick!AM32)</f>
        <v>3.6633551978100001</v>
      </c>
      <c r="AV4" s="17">
        <f>IF(Gesamtüberblick!AN32="","",Gesamtüberblick!AN32)</f>
        <v>4.1480905094100002</v>
      </c>
    </row>
    <row r="5" spans="1:48" ht="15" thickBot="1">
      <c r="A5" s="9" t="s">
        <v>318</v>
      </c>
      <c r="B5" s="10" t="s">
        <v>74</v>
      </c>
      <c r="C5" s="17">
        <f>IF(Gesamtüberblick!C33="","",Gesamtüberblick!C33)</f>
        <v>2.2330494000000001</v>
      </c>
      <c r="D5" s="17">
        <f>IF(Gesamtüberblick!D33="","",Gesamtüberblick!D33)</f>
        <v>4.9071971999999997</v>
      </c>
      <c r="E5" s="17">
        <f>IF(Gesamtüberblick!E33="","",Gesamtüberblick!E33)</f>
        <v>3.6136680000000001</v>
      </c>
      <c r="F5" s="17">
        <f>IF(Gesamtüberblick!F33="","",Gesamtüberblick!F33)</f>
        <v>10.7539146</v>
      </c>
      <c r="G5" s="17">
        <f>IF(Gesamtüberblick!G33="","",Gesamtüberblick!G33)</f>
        <v>9.9807319999999997</v>
      </c>
      <c r="H5" s="17">
        <f>IF(Gesamtüberblick!H33="","",Gesamtüberblick!H33)</f>
        <v>1.7158941999999999</v>
      </c>
      <c r="I5" s="17">
        <f>IF(Gesamtüberblick!I33="","",Gesamtüberblick!I33)</f>
        <v>0</v>
      </c>
      <c r="J5" s="17">
        <f>IF(Gesamtüberblick!J33="","",Gesamtüberblick!J33)</f>
        <v>0</v>
      </c>
      <c r="K5" s="17">
        <f>IF(Gesamtüberblick!K33="","",Gesamtüberblick!K33)</f>
        <v>0</v>
      </c>
      <c r="L5" s="17">
        <f>IF(Gesamtüberblick!L33="","",Gesamtüberblick!L33)</f>
        <v>0</v>
      </c>
      <c r="M5" s="17">
        <f>IF(Gesamtüberblick!M33="","",Gesamtüberblick!M33)</f>
        <v>0</v>
      </c>
      <c r="N5" s="17">
        <f>IF(Gesamtüberblick!N33="","",Gesamtüberblick!N33)</f>
        <v>0</v>
      </c>
      <c r="O5" s="17">
        <f>IF(Gesamtüberblick!O33="","",Gesamtüberblick!O33)</f>
        <v>0</v>
      </c>
      <c r="P5" s="17">
        <f>IF(Gesamtüberblick!P33="","",Gesamtüberblick!P33)</f>
        <v>3.4649660999999998E-2</v>
      </c>
      <c r="Q5" s="17">
        <f>IF(Gesamtüberblick!Q33="","",Gesamtüberblick!Q33)</f>
        <v>3.1217329999999999</v>
      </c>
      <c r="R5" s="17">
        <f>IF(Gesamtüberblick!R33="","",Gesamtüberblick!R33)</f>
        <v>36.294541000000002</v>
      </c>
      <c r="S5" s="17">
        <f>IF(Gesamtüberblick!S33="","",Gesamtüberblick!S33)</f>
        <v>0</v>
      </c>
      <c r="T5" s="17">
        <f>IF(Gesamtüberblick!U33="","",Gesamtüberblick!U33)</f>
        <v>-4.1692635999999998E-2</v>
      </c>
      <c r="U5" s="17">
        <f>IF(Gesamtüberblick!V33="","",Gesamtüberblick!V33)</f>
        <v>-7.4591523000000004</v>
      </c>
      <c r="V5" s="17">
        <f>IF(Gesamtüberblick!T33="","",Gesamtüberblick!T33)</f>
        <v>-7.5008448999999997</v>
      </c>
      <c r="W5" s="17">
        <f>IF(Gesamtüberblick!AK$32="","",Gesamtüberblick!$AK33)</f>
        <v>22.450540799999999</v>
      </c>
      <c r="X5" s="17">
        <f>IF(Gesamtüberblick!$AL33="","",Gesamtüberblick!$AL33)</f>
        <v>0</v>
      </c>
      <c r="Y5" s="17">
        <f>IF(Gesamtüberblick!AM33="","",Gesamtüberblick!AM33)</f>
        <v>39.450923661000004</v>
      </c>
      <c r="Z5" s="17">
        <f>IF(Gesamtüberblick!AN33="","",Gesamtüberblick!AN33)</f>
        <v>61.901464461000003</v>
      </c>
      <c r="AA5" s="17">
        <f>IF(Gesamtüberblick!W33="","",Gesamtüberblick!W33)</f>
        <v>3.4649660999999998E-2</v>
      </c>
      <c r="AB5" s="17">
        <f>IF(Gesamtüberblick!X33="","",Gesamtüberblick!X33)</f>
        <v>3.1217329999999999</v>
      </c>
      <c r="AC5" s="17">
        <f>IF(Gesamtüberblick!Y33="","",Gesamtüberblick!Y33)</f>
        <v>4.8116391000000001E-2</v>
      </c>
      <c r="AD5" s="17">
        <f>IF(Gesamtüberblick!Z33="","",Gesamtüberblick!Z33)</f>
        <v>0</v>
      </c>
      <c r="AE5" s="17">
        <f>IF(Gesamtüberblick!AB33="","",Gesamtüberblick!AB33)</f>
        <v>-4.1692635999999998E-2</v>
      </c>
      <c r="AF5" s="17">
        <f>IF(Gesamtüberblick!AC33="","",Gesamtüberblick!AC33)</f>
        <v>-2.9597250640000001</v>
      </c>
      <c r="AG5" s="17">
        <f>IF(Gesamtüberblick!AA33="","",Gesamtüberblick!AA33)</f>
        <v>-3.0014177000000002</v>
      </c>
      <c r="AH5" s="17">
        <f>IF(Gesamtüberblick!AO$32="","",Gesamtüberblick!$AK33)</f>
        <v>22.450540799999999</v>
      </c>
      <c r="AI5" s="17">
        <f>IF(Gesamtüberblick!$AL33="","",Gesamtüberblick!$AL33)</f>
        <v>0</v>
      </c>
      <c r="AJ5" s="17">
        <f>IF(Gesamtüberblick!AO33="","",Gesamtüberblick!AO33)</f>
        <v>3.2044990520000001</v>
      </c>
      <c r="AK5" s="17">
        <f>IF(Gesamtüberblick!AP33="","",Gesamtüberblick!AP33)</f>
        <v>25.655039851999998</v>
      </c>
      <c r="AL5" s="17">
        <f>IF(Gesamtüberblick!AD33="","",Gesamtüberblick!AD33)</f>
        <v>3.4649660999999998E-2</v>
      </c>
      <c r="AM5" s="17">
        <f>IF(Gesamtüberblick!AE33="","",Gesamtüberblick!AE33)</f>
        <v>3.1217329999999999</v>
      </c>
      <c r="AN5" s="17">
        <f>IF(Gesamtüberblick!AF33="","",Gesamtüberblick!AF33)</f>
        <v>0</v>
      </c>
      <c r="AO5" s="17">
        <f>IF(Gesamtüberblick!AG33="","",Gesamtüberblick!AG33)</f>
        <v>0</v>
      </c>
      <c r="AP5" s="17">
        <f>IF(Gesamtüberblick!AI33="","",Gesamtüberblick!AI33)</f>
        <v>-4.1692635999999998E-2</v>
      </c>
      <c r="AQ5" s="17">
        <f>IF(Gesamtüberblick!AJ33="","",Gesamtüberblick!AJ33)</f>
        <v>-10.705798364</v>
      </c>
      <c r="AR5" s="17">
        <f>IF(Gesamtüberblick!AH33="","",Gesamtüberblick!AH33)</f>
        <v>-10.747491</v>
      </c>
      <c r="AS5" s="17">
        <f>IF(Gesamtüberblick!AK33="","",Gesamtüberblick!AK33)</f>
        <v>22.450540799999999</v>
      </c>
      <c r="AT5" s="17">
        <f>IF(Gesamtüberblick!AL33="","",Gesamtüberblick!AL33)</f>
        <v>0</v>
      </c>
      <c r="AU5" s="17">
        <f>IF(Gesamtüberblick!AM33="","",Gesamtüberblick!AM33)</f>
        <v>39.450923661000004</v>
      </c>
      <c r="AV5" s="17">
        <f>IF(Gesamtüberblick!AN33="","",Gesamtüberblick!AN33)</f>
        <v>61.901464461000003</v>
      </c>
    </row>
    <row r="6" spans="1:48" ht="15" thickBot="1">
      <c r="A6" s="9" t="s">
        <v>92</v>
      </c>
      <c r="B6" s="10" t="s">
        <v>74</v>
      </c>
      <c r="C6" s="17">
        <f>IF(Gesamtüberblick!C34="","",Gesamtüberblick!C34)</f>
        <v>9.4659832999999995E-3</v>
      </c>
      <c r="D6" s="17">
        <f>IF(Gesamtüberblick!D34="","",Gesamtüberblick!D34)</f>
        <v>8.5745342999999998E-5</v>
      </c>
      <c r="E6" s="17">
        <f>IF(Gesamtüberblick!E34="","",Gesamtüberblick!E34)</f>
        <v>5.4160896999999998E-4</v>
      </c>
      <c r="F6" s="17">
        <f>IF(Gesamtüberblick!F34="","",Gesamtüberblick!F34)</f>
        <v>1.0093337612999999E-2</v>
      </c>
      <c r="G6" s="17">
        <f>IF(Gesamtüberblick!G34="","",Gesamtüberblick!G34)</f>
        <v>3.5100386999999998E-5</v>
      </c>
      <c r="H6" s="17">
        <f>IF(Gesamtüberblick!H34="","",Gesamtüberblick!H34)</f>
        <v>6.4029960000000002E-6</v>
      </c>
      <c r="I6" s="17">
        <f>IF(Gesamtüberblick!I34="","",Gesamtüberblick!I34)</f>
        <v>0</v>
      </c>
      <c r="J6" s="17">
        <f>IF(Gesamtüberblick!J34="","",Gesamtüberblick!J34)</f>
        <v>0</v>
      </c>
      <c r="K6" s="17">
        <f>IF(Gesamtüberblick!K34="","",Gesamtüberblick!K34)</f>
        <v>0</v>
      </c>
      <c r="L6" s="17">
        <f>IF(Gesamtüberblick!L34="","",Gesamtüberblick!L34)</f>
        <v>0</v>
      </c>
      <c r="M6" s="17">
        <f>IF(Gesamtüberblick!M34="","",Gesamtüberblick!M34)</f>
        <v>0</v>
      </c>
      <c r="N6" s="17">
        <f>IF(Gesamtüberblick!N34="","",Gesamtüberblick!N34)</f>
        <v>0</v>
      </c>
      <c r="O6" s="17">
        <f>IF(Gesamtüberblick!O34="","",Gesamtüberblick!O34)</f>
        <v>0</v>
      </c>
      <c r="P6" s="17">
        <f>IF(Gesamtüberblick!P34="","",Gesamtüberblick!P34)</f>
        <v>6.2260563999999998E-6</v>
      </c>
      <c r="Q6" s="17">
        <f>IF(Gesamtüberblick!Q34="","",Gesamtüberblick!Q34)</f>
        <v>1.0978556999999999E-5</v>
      </c>
      <c r="R6" s="17">
        <f>IF(Gesamtüberblick!R34="","",Gesamtüberblick!R34)</f>
        <v>4.8359475999999998E-5</v>
      </c>
      <c r="S6" s="17">
        <f>IF(Gesamtüberblick!S34="","",Gesamtüberblick!S34)</f>
        <v>0</v>
      </c>
      <c r="T6" s="17">
        <f>IF(Gesamtüberblick!U34="","",Gesamtüberblick!U34)</f>
        <v>-2.4120271000000001E-5</v>
      </c>
      <c r="U6" s="17">
        <f>IF(Gesamtüberblick!V34="","",Gesamtüberblick!V34)</f>
        <v>-4.3153130000000003E-3</v>
      </c>
      <c r="V6" s="17">
        <f>IF(Gesamtüberblick!T34="","",Gesamtüberblick!T34)</f>
        <v>-4.3394332999999998E-3</v>
      </c>
      <c r="W6" s="17">
        <f>IF(Gesamtüberblick!AK$32="","",Gesamtüberblick!$AK34)</f>
        <v>1.0134840995999999E-2</v>
      </c>
      <c r="X6" s="17">
        <f>IF(Gesamtüberblick!$AL34="","",Gesamtüberblick!$AL34)</f>
        <v>0</v>
      </c>
      <c r="Y6" s="17">
        <f>IF(Gesamtüberblick!AM34="","",Gesamtüberblick!AM34)</f>
        <v>6.5564089400000001E-5</v>
      </c>
      <c r="Z6" s="17">
        <f>IF(Gesamtüberblick!AN34="","",Gesamtüberblick!AN34)</f>
        <v>1.0200405085399999E-2</v>
      </c>
      <c r="AA6" s="17">
        <f>IF(Gesamtüberblick!W34="","",Gesamtüberblick!W34)</f>
        <v>6.2260563999999998E-6</v>
      </c>
      <c r="AB6" s="17">
        <f>IF(Gesamtüberblick!X34="","",Gesamtüberblick!X34)</f>
        <v>1.0978556999999999E-5</v>
      </c>
      <c r="AC6" s="17">
        <f>IF(Gesamtüberblick!Y34="","",Gesamtüberblick!Y34)</f>
        <v>8.6453800000000006E-6</v>
      </c>
      <c r="AD6" s="17">
        <f>IF(Gesamtüberblick!Z34="","",Gesamtüberblick!Z34)</f>
        <v>0</v>
      </c>
      <c r="AE6" s="17">
        <f>IF(Gesamtüberblick!AB34="","",Gesamtüberblick!AB34)</f>
        <v>-2.4120271000000001E-5</v>
      </c>
      <c r="AF6" s="17">
        <f>IF(Gesamtüberblick!AC34="","",Gesamtüberblick!AC34)</f>
        <v>-1.4389969289999999E-3</v>
      </c>
      <c r="AG6" s="17">
        <f>IF(Gesamtüberblick!AA34="","",Gesamtüberblick!AA34)</f>
        <v>-1.4631172E-3</v>
      </c>
      <c r="AH6" s="17">
        <f>IF(Gesamtüberblick!AO$32="","",Gesamtüberblick!$AK34)</f>
        <v>1.0134840995999999E-2</v>
      </c>
      <c r="AI6" s="17">
        <f>IF(Gesamtüberblick!$AL34="","",Gesamtüberblick!$AL34)</f>
        <v>0</v>
      </c>
      <c r="AJ6" s="17">
        <f>IF(Gesamtüberblick!AO34="","",Gesamtüberblick!AO34)</f>
        <v>2.5849993399999999E-5</v>
      </c>
      <c r="AK6" s="17">
        <f>IF(Gesamtüberblick!AP34="","",Gesamtüberblick!AP34)</f>
        <v>1.0160690989399999E-2</v>
      </c>
      <c r="AL6" s="17">
        <f>IF(Gesamtüberblick!AD34="","",Gesamtüberblick!AD34)</f>
        <v>6.2260563999999998E-6</v>
      </c>
      <c r="AM6" s="17">
        <f>IF(Gesamtüberblick!AE34="","",Gesamtüberblick!AE34)</f>
        <v>1.0978556999999999E-5</v>
      </c>
      <c r="AN6" s="17">
        <f>IF(Gesamtüberblick!AF34="","",Gesamtüberblick!AF34)</f>
        <v>0</v>
      </c>
      <c r="AO6" s="17">
        <f>IF(Gesamtüberblick!AG34="","",Gesamtüberblick!AG34)</f>
        <v>0</v>
      </c>
      <c r="AP6" s="17">
        <f>IF(Gesamtüberblick!AI34="","",Gesamtüberblick!AI34)</f>
        <v>-2.4120271000000001E-5</v>
      </c>
      <c r="AQ6" s="17">
        <f>IF(Gesamtüberblick!AJ34="","",Gesamtüberblick!AJ34)</f>
        <v>-1.0084692729E-2</v>
      </c>
      <c r="AR6" s="17">
        <f>IF(Gesamtüberblick!AH34="","",Gesamtüberblick!AH34)</f>
        <v>-1.0108812999999999E-2</v>
      </c>
      <c r="AS6" s="17">
        <f>IF(Gesamtüberblick!AK34="","",Gesamtüberblick!AK34)</f>
        <v>1.0134840995999999E-2</v>
      </c>
      <c r="AT6" s="17">
        <f>IF(Gesamtüberblick!AL34="","",Gesamtüberblick!AL34)</f>
        <v>0</v>
      </c>
      <c r="AU6" s="17">
        <f>IF(Gesamtüberblick!AM34="","",Gesamtüberblick!AM34)</f>
        <v>6.5564089400000001E-5</v>
      </c>
      <c r="AV6" s="17">
        <f>IF(Gesamtüberblick!AN34="","",Gesamtüberblick!AN34)</f>
        <v>1.0200405085399999E-2</v>
      </c>
    </row>
    <row r="7" spans="1:48" ht="15" thickBot="1">
      <c r="A7" s="9" t="s">
        <v>95</v>
      </c>
      <c r="B7" s="10" t="s">
        <v>74</v>
      </c>
      <c r="C7" s="17">
        <f>IF(Gesamtüberblick!C35="","",Gesamtüberblick!C35)</f>
        <v>0</v>
      </c>
      <c r="D7" s="17">
        <f>IF(Gesamtüberblick!D35="","",Gesamtüberblick!D35)</f>
        <v>0</v>
      </c>
      <c r="E7" s="17">
        <f>IF(Gesamtüberblick!E35="","",Gesamtüberblick!E35)</f>
        <v>0</v>
      </c>
      <c r="F7" s="17">
        <f>IF(Gesamtüberblick!F35="","",Gesamtüberblick!F35)</f>
        <v>0</v>
      </c>
      <c r="G7" s="17">
        <f>IF(Gesamtüberblick!G35="","",Gesamtüberblick!G35)</f>
        <v>0</v>
      </c>
      <c r="H7" s="17">
        <f>IF(Gesamtüberblick!H35="","",Gesamtüberblick!H35)</f>
        <v>0</v>
      </c>
      <c r="I7" s="17">
        <f>IF(Gesamtüberblick!I35="","",Gesamtüberblick!I35)</f>
        <v>0</v>
      </c>
      <c r="J7" s="17">
        <f>IF(Gesamtüberblick!J35="","",Gesamtüberblick!J35)</f>
        <v>0</v>
      </c>
      <c r="K7" s="17">
        <f>IF(Gesamtüberblick!K35="","",Gesamtüberblick!K35)</f>
        <v>0</v>
      </c>
      <c r="L7" s="17">
        <f>IF(Gesamtüberblick!L35="","",Gesamtüberblick!L35)</f>
        <v>0</v>
      </c>
      <c r="M7" s="17">
        <f>IF(Gesamtüberblick!M35="","",Gesamtüberblick!M35)</f>
        <v>0</v>
      </c>
      <c r="N7" s="17">
        <f>IF(Gesamtüberblick!N35="","",Gesamtüberblick!N35)</f>
        <v>0</v>
      </c>
      <c r="O7" s="17">
        <f>IF(Gesamtüberblick!O35="","",Gesamtüberblick!O35)</f>
        <v>0</v>
      </c>
      <c r="P7" s="17">
        <f>IF(Gesamtüberblick!P35="","",Gesamtüberblick!P35)</f>
        <v>0</v>
      </c>
      <c r="Q7" s="17">
        <f>IF(Gesamtüberblick!Q35="","",Gesamtüberblick!Q35)</f>
        <v>0</v>
      </c>
      <c r="R7" s="17">
        <f>IF(Gesamtüberblick!R35="","",Gesamtüberblick!R35)</f>
        <v>0</v>
      </c>
      <c r="S7" s="17">
        <f>IF(Gesamtüberblick!S35="","",Gesamtüberblick!S35)</f>
        <v>0</v>
      </c>
      <c r="T7" s="17">
        <f>IF(Gesamtüberblick!U35="","",Gesamtüberblick!U35)</f>
        <v>0</v>
      </c>
      <c r="U7" s="17">
        <f>IF(Gesamtüberblick!V35="","",Gesamtüberblick!V35)</f>
        <v>0</v>
      </c>
      <c r="V7" s="17">
        <f>IF(Gesamtüberblick!T35="","",Gesamtüberblick!T35)</f>
        <v>0</v>
      </c>
      <c r="W7" s="17">
        <f>IF(Gesamtüberblick!AK$32="","",Gesamtüberblick!$AK35)</f>
        <v>0</v>
      </c>
      <c r="X7" s="17">
        <f>IF(Gesamtüberblick!$AL35="","",Gesamtüberblick!$AL35)</f>
        <v>0</v>
      </c>
      <c r="Y7" s="17">
        <f>IF(Gesamtüberblick!AM35="","",Gesamtüberblick!AM35)</f>
        <v>0</v>
      </c>
      <c r="Z7" s="17">
        <f>IF(Gesamtüberblick!AN35="","",Gesamtüberblick!AN35)</f>
        <v>0</v>
      </c>
      <c r="AA7" s="17">
        <f>IF(Gesamtüberblick!W35="","",Gesamtüberblick!W35)</f>
        <v>0</v>
      </c>
      <c r="AB7" s="17">
        <f>IF(Gesamtüberblick!X35="","",Gesamtüberblick!X35)</f>
        <v>0</v>
      </c>
      <c r="AC7" s="17">
        <f>IF(Gesamtüberblick!Y35="","",Gesamtüberblick!Y35)</f>
        <v>0</v>
      </c>
      <c r="AD7" s="17">
        <f>IF(Gesamtüberblick!Z35="","",Gesamtüberblick!Z35)</f>
        <v>0</v>
      </c>
      <c r="AE7" s="17">
        <f>IF(Gesamtüberblick!AB35="","",Gesamtüberblick!AB35)</f>
        <v>0</v>
      </c>
      <c r="AF7" s="17">
        <f>IF(Gesamtüberblick!AC35="","",Gesamtüberblick!AC35)</f>
        <v>0</v>
      </c>
      <c r="AG7" s="17">
        <f>IF(Gesamtüberblick!AA35="","",Gesamtüberblick!AA35)</f>
        <v>0</v>
      </c>
      <c r="AH7" s="17">
        <f>IF(Gesamtüberblick!AO$32="","",Gesamtüberblick!$AK35)</f>
        <v>0</v>
      </c>
      <c r="AI7" s="17">
        <f>IF(Gesamtüberblick!$AL35="","",Gesamtüberblick!$AL35)</f>
        <v>0</v>
      </c>
      <c r="AJ7" s="17">
        <f>IF(Gesamtüberblick!AO35="","",Gesamtüberblick!AO35)</f>
        <v>0</v>
      </c>
      <c r="AK7" s="17">
        <f>IF(Gesamtüberblick!AP35="","",Gesamtüberblick!AP35)</f>
        <v>0</v>
      </c>
      <c r="AL7" s="17">
        <f>IF(Gesamtüberblick!AD35="","",Gesamtüberblick!AD35)</f>
        <v>0</v>
      </c>
      <c r="AM7" s="17">
        <f>IF(Gesamtüberblick!AE35="","",Gesamtüberblick!AE35)</f>
        <v>0</v>
      </c>
      <c r="AN7" s="17">
        <f>IF(Gesamtüberblick!AF35="","",Gesamtüberblick!AF35)</f>
        <v>470</v>
      </c>
      <c r="AO7" s="17">
        <f>IF(Gesamtüberblick!AG35="","",Gesamtüberblick!AG35)</f>
        <v>0</v>
      </c>
      <c r="AP7" s="17">
        <f>IF(Gesamtüberblick!AI35="","",Gesamtüberblick!AI35)</f>
        <v>0</v>
      </c>
      <c r="AQ7" s="17">
        <f>IF(Gesamtüberblick!AJ35="","",Gesamtüberblick!AJ35)</f>
        <v>0</v>
      </c>
      <c r="AR7" s="17">
        <f>IF(Gesamtüberblick!AH35="","",Gesamtüberblick!AH35)</f>
        <v>0</v>
      </c>
      <c r="AS7" s="17">
        <f>IF(Gesamtüberblick!AK35="","",Gesamtüberblick!AK35)</f>
        <v>0</v>
      </c>
      <c r="AT7" s="17">
        <f>IF(Gesamtüberblick!AL35="","",Gesamtüberblick!AL35)</f>
        <v>0</v>
      </c>
      <c r="AU7" s="17">
        <f>IF(Gesamtüberblick!AM35="","",Gesamtüberblick!AM35)</f>
        <v>0</v>
      </c>
      <c r="AV7" s="17">
        <f>IF(Gesamtüberblick!AN35="","",Gesamtüberblick!AN35)</f>
        <v>0</v>
      </c>
    </row>
    <row r="8" spans="1:48" ht="15" thickBot="1">
      <c r="A8" s="9" t="s">
        <v>98</v>
      </c>
      <c r="B8" s="10" t="s">
        <v>74</v>
      </c>
      <c r="C8" s="17">
        <f>IF(Gesamtüberblick!C36="","",Gesamtüberblick!C36)</f>
        <v>0</v>
      </c>
      <c r="D8" s="17">
        <f>IF(Gesamtüberblick!D36="","",Gesamtüberblick!D36)</f>
        <v>0</v>
      </c>
      <c r="E8" s="17">
        <f>IF(Gesamtüberblick!E36="","",Gesamtüberblick!E36)</f>
        <v>0</v>
      </c>
      <c r="F8" s="17">
        <f>IF(Gesamtüberblick!F36="","",Gesamtüberblick!F36)</f>
        <v>0</v>
      </c>
      <c r="G8" s="17">
        <f>IF(Gesamtüberblick!G36="","",Gesamtüberblick!G36)</f>
        <v>0</v>
      </c>
      <c r="H8" s="17">
        <f>IF(Gesamtüberblick!H36="","",Gesamtüberblick!H36)</f>
        <v>0</v>
      </c>
      <c r="I8" s="17">
        <f>IF(Gesamtüberblick!I36="","",Gesamtüberblick!I36)</f>
        <v>0</v>
      </c>
      <c r="J8" s="17">
        <f>IF(Gesamtüberblick!J36="","",Gesamtüberblick!J36)</f>
        <v>0</v>
      </c>
      <c r="K8" s="17">
        <f>IF(Gesamtüberblick!K36="","",Gesamtüberblick!K36)</f>
        <v>0</v>
      </c>
      <c r="L8" s="17">
        <f>IF(Gesamtüberblick!L36="","",Gesamtüberblick!L36)</f>
        <v>0</v>
      </c>
      <c r="M8" s="17">
        <f>IF(Gesamtüberblick!M36="","",Gesamtüberblick!M36)</f>
        <v>0</v>
      </c>
      <c r="N8" s="17">
        <f>IF(Gesamtüberblick!N36="","",Gesamtüberblick!N36)</f>
        <v>0</v>
      </c>
      <c r="O8" s="17">
        <f>IF(Gesamtüberblick!O36="","",Gesamtüberblick!O36)</f>
        <v>0</v>
      </c>
      <c r="P8" s="17">
        <f>IF(Gesamtüberblick!P36="","",Gesamtüberblick!P36)</f>
        <v>0</v>
      </c>
      <c r="Q8" s="17">
        <f>IF(Gesamtüberblick!Q36="","",Gesamtüberblick!Q36)</f>
        <v>0</v>
      </c>
      <c r="R8" s="17">
        <f>IF(Gesamtüberblick!R36="","",Gesamtüberblick!R36)</f>
        <v>0</v>
      </c>
      <c r="S8" s="17">
        <f>IF(Gesamtüberblick!S36="","",Gesamtüberblick!S36)</f>
        <v>0</v>
      </c>
      <c r="T8" s="17">
        <f>IF(Gesamtüberblick!U36="","",Gesamtüberblick!U36)</f>
        <v>0</v>
      </c>
      <c r="U8" s="17">
        <f>IF(Gesamtüberblick!V36="","",Gesamtüberblick!V36)</f>
        <v>0</v>
      </c>
      <c r="V8" s="17">
        <f>IF(Gesamtüberblick!T36="","",Gesamtüberblick!T36)</f>
        <v>0</v>
      </c>
      <c r="W8" s="17">
        <f>IF(Gesamtüberblick!AK$32="","",Gesamtüberblick!$AK36)</f>
        <v>0</v>
      </c>
      <c r="X8" s="17">
        <f>IF(Gesamtüberblick!$AL36="","",Gesamtüberblick!$AL36)</f>
        <v>0</v>
      </c>
      <c r="Y8" s="17">
        <f>IF(Gesamtüberblick!AM36="","",Gesamtüberblick!AM36)</f>
        <v>0</v>
      </c>
      <c r="Z8" s="17">
        <f>IF(Gesamtüberblick!AN36="","",Gesamtüberblick!AN36)</f>
        <v>0</v>
      </c>
      <c r="AA8" s="17">
        <f>IF(Gesamtüberblick!W36="","",Gesamtüberblick!W36)</f>
        <v>0</v>
      </c>
      <c r="AB8" s="17">
        <f>IF(Gesamtüberblick!X36="","",Gesamtüberblick!X36)</f>
        <v>0</v>
      </c>
      <c r="AC8" s="17">
        <f>IF(Gesamtüberblick!Y36="","",Gesamtüberblick!Y36)</f>
        <v>470</v>
      </c>
      <c r="AD8" s="17">
        <f>IF(Gesamtüberblick!Z36="","",Gesamtüberblick!Z36)</f>
        <v>0</v>
      </c>
      <c r="AE8" s="17">
        <f>IF(Gesamtüberblick!AB36="","",Gesamtüberblick!AB36)</f>
        <v>0</v>
      </c>
      <c r="AF8" s="17">
        <f>IF(Gesamtüberblick!AC36="","",Gesamtüberblick!AC36)</f>
        <v>0</v>
      </c>
      <c r="AG8" s="17">
        <f>IF(Gesamtüberblick!AA36="","",Gesamtüberblick!AA36)</f>
        <v>0</v>
      </c>
      <c r="AH8" s="17">
        <f>IF(Gesamtüberblick!AO$32="","",Gesamtüberblick!$AK36)</f>
        <v>0</v>
      </c>
      <c r="AI8" s="17">
        <f>IF(Gesamtüberblick!$AL36="","",Gesamtüberblick!$AL36)</f>
        <v>0</v>
      </c>
      <c r="AJ8" s="17">
        <f>IF(Gesamtüberblick!AO36="","",Gesamtüberblick!AO36)</f>
        <v>470</v>
      </c>
      <c r="AK8" s="17">
        <f>IF(Gesamtüberblick!AP36="","",Gesamtüberblick!AP36)</f>
        <v>470</v>
      </c>
      <c r="AL8" s="17">
        <f>IF(Gesamtüberblick!AD36="","",Gesamtüberblick!AD36)</f>
        <v>0</v>
      </c>
      <c r="AM8" s="17">
        <f>IF(Gesamtüberblick!AE36="","",Gesamtüberblick!AE36)</f>
        <v>0</v>
      </c>
      <c r="AN8" s="17">
        <f>IF(Gesamtüberblick!AF36="","",Gesamtüberblick!AF36)</f>
        <v>0</v>
      </c>
      <c r="AO8" s="17">
        <f>IF(Gesamtüberblick!AG36="","",Gesamtüberblick!AG36)</f>
        <v>0</v>
      </c>
      <c r="AP8" s="17">
        <f>IF(Gesamtüberblick!AI36="","",Gesamtüberblick!AI36)</f>
        <v>0</v>
      </c>
      <c r="AQ8" s="17">
        <f>IF(Gesamtüberblick!AJ36="","",Gesamtüberblick!AJ36)</f>
        <v>0</v>
      </c>
      <c r="AR8" s="17">
        <f>IF(Gesamtüberblick!AH36="","",Gesamtüberblick!AH36)</f>
        <v>0</v>
      </c>
      <c r="AS8" s="17">
        <f>IF(Gesamtüberblick!AK36="","",Gesamtüberblick!AK36)</f>
        <v>0</v>
      </c>
      <c r="AT8" s="17">
        <f>IF(Gesamtüberblick!AL36="","",Gesamtüberblick!AL36)</f>
        <v>0</v>
      </c>
      <c r="AU8" s="17">
        <f>IF(Gesamtüberblick!AM36="","",Gesamtüberblick!AM36)</f>
        <v>0</v>
      </c>
      <c r="AV8" s="17">
        <f>IF(Gesamtüberblick!AN36="","",Gesamtüberblick!AN36)</f>
        <v>0</v>
      </c>
    </row>
    <row r="9" spans="1:48" ht="15" thickBot="1">
      <c r="A9" s="9" t="s">
        <v>101</v>
      </c>
      <c r="B9" s="10" t="s">
        <v>74</v>
      </c>
      <c r="C9" s="17">
        <f>IF(Gesamtüberblick!C37="","",Gesamtüberblick!C37)</f>
        <v>0</v>
      </c>
      <c r="D9" s="17">
        <f>IF(Gesamtüberblick!D37="","",Gesamtüberblick!D37)</f>
        <v>0</v>
      </c>
      <c r="E9" s="17">
        <f>IF(Gesamtüberblick!E37="","",Gesamtüberblick!E37)</f>
        <v>0</v>
      </c>
      <c r="F9" s="17">
        <f>IF(Gesamtüberblick!F37="","",Gesamtüberblick!F37)</f>
        <v>0</v>
      </c>
      <c r="G9" s="17">
        <f>IF(Gesamtüberblick!G37="","",Gesamtüberblick!G37)</f>
        <v>0</v>
      </c>
      <c r="H9" s="17">
        <f>IF(Gesamtüberblick!H37="","",Gesamtüberblick!H37)</f>
        <v>0</v>
      </c>
      <c r="I9" s="17">
        <f>IF(Gesamtüberblick!I37="","",Gesamtüberblick!I37)</f>
        <v>0</v>
      </c>
      <c r="J9" s="17">
        <f>IF(Gesamtüberblick!J37="","",Gesamtüberblick!J37)</f>
        <v>0</v>
      </c>
      <c r="K9" s="17">
        <f>IF(Gesamtüberblick!K37="","",Gesamtüberblick!K37)</f>
        <v>0</v>
      </c>
      <c r="L9" s="17">
        <f>IF(Gesamtüberblick!L37="","",Gesamtüberblick!L37)</f>
        <v>0</v>
      </c>
      <c r="M9" s="17">
        <f>IF(Gesamtüberblick!M37="","",Gesamtüberblick!M37)</f>
        <v>0</v>
      </c>
      <c r="N9" s="17">
        <f>IF(Gesamtüberblick!N37="","",Gesamtüberblick!N37)</f>
        <v>0</v>
      </c>
      <c r="O9" s="17">
        <f>IF(Gesamtüberblick!O37="","",Gesamtüberblick!O37)</f>
        <v>0</v>
      </c>
      <c r="P9" s="17">
        <f>IF(Gesamtüberblick!P37="","",Gesamtüberblick!P37)</f>
        <v>0</v>
      </c>
      <c r="Q9" s="17">
        <f>IF(Gesamtüberblick!Q37="","",Gesamtüberblick!Q37)</f>
        <v>0</v>
      </c>
      <c r="R9" s="17">
        <f>IF(Gesamtüberblick!R37="","",Gesamtüberblick!R37)</f>
        <v>0</v>
      </c>
      <c r="S9" s="17">
        <f>IF(Gesamtüberblick!S37="","",Gesamtüberblick!S37)</f>
        <v>0</v>
      </c>
      <c r="T9" s="17">
        <f>IF(Gesamtüberblick!U37="","",Gesamtüberblick!U37)</f>
        <v>0</v>
      </c>
      <c r="U9" s="17">
        <f>IF(Gesamtüberblick!V37="","",Gesamtüberblick!V37)</f>
        <v>0</v>
      </c>
      <c r="V9" s="17">
        <f>IF(Gesamtüberblick!T37="","",Gesamtüberblick!T37)</f>
        <v>0</v>
      </c>
      <c r="W9" s="17">
        <f>IF(Gesamtüberblick!AK$32="","",Gesamtüberblick!$AK37)</f>
        <v>0</v>
      </c>
      <c r="X9" s="17">
        <f>IF(Gesamtüberblick!$AL37="","",Gesamtüberblick!$AL37)</f>
        <v>0</v>
      </c>
      <c r="Y9" s="17">
        <f>IF(Gesamtüberblick!AM37="","",Gesamtüberblick!AM37)</f>
        <v>0</v>
      </c>
      <c r="Z9" s="17">
        <f>IF(Gesamtüberblick!AN37="","",Gesamtüberblick!AN37)</f>
        <v>0</v>
      </c>
      <c r="AA9" s="17">
        <f>IF(Gesamtüberblick!W37="","",Gesamtüberblick!W37)</f>
        <v>0</v>
      </c>
      <c r="AB9" s="17">
        <f>IF(Gesamtüberblick!X37="","",Gesamtüberblick!X37)</f>
        <v>0</v>
      </c>
      <c r="AC9" s="17">
        <f>IF(Gesamtüberblick!Y37="","",Gesamtüberblick!Y37)</f>
        <v>0</v>
      </c>
      <c r="AD9" s="17">
        <f>IF(Gesamtüberblick!Z37="","",Gesamtüberblick!Z37)</f>
        <v>0</v>
      </c>
      <c r="AE9" s="17">
        <f>IF(Gesamtüberblick!AB37="","",Gesamtüberblick!AB37)</f>
        <v>0</v>
      </c>
      <c r="AF9" s="17">
        <f>IF(Gesamtüberblick!AC37="","",Gesamtüberblick!AC37)</f>
        <v>0</v>
      </c>
      <c r="AG9" s="17">
        <f>IF(Gesamtüberblick!AA37="","",Gesamtüberblick!AA37)</f>
        <v>0</v>
      </c>
      <c r="AH9" s="17">
        <f>IF(Gesamtüberblick!AO$32="","",Gesamtüberblick!$AK37)</f>
        <v>0</v>
      </c>
      <c r="AI9" s="17">
        <f>IF(Gesamtüberblick!$AL37="","",Gesamtüberblick!$AL37)</f>
        <v>0</v>
      </c>
      <c r="AJ9" s="17">
        <f>IF(Gesamtüberblick!AO37="","",Gesamtüberblick!AO37)</f>
        <v>0</v>
      </c>
      <c r="AK9" s="17">
        <f>IF(Gesamtüberblick!AP37="","",Gesamtüberblick!AP37)</f>
        <v>0</v>
      </c>
      <c r="AL9" s="17">
        <f>IF(Gesamtüberblick!AD37="","",Gesamtüberblick!AD37)</f>
        <v>0</v>
      </c>
      <c r="AM9" s="17">
        <f>IF(Gesamtüberblick!AE37="","",Gesamtüberblick!AE37)</f>
        <v>0</v>
      </c>
      <c r="AN9" s="17">
        <f>IF(Gesamtüberblick!AF37="","",Gesamtüberblick!AF37)</f>
        <v>0</v>
      </c>
      <c r="AO9" s="17">
        <f>IF(Gesamtüberblick!AG37="","",Gesamtüberblick!AG37)</f>
        <v>0</v>
      </c>
      <c r="AP9" s="17">
        <f>IF(Gesamtüberblick!AI37="","",Gesamtüberblick!AI37)</f>
        <v>0</v>
      </c>
      <c r="AQ9" s="17">
        <f>IF(Gesamtüberblick!AJ37="","",Gesamtüberblick!AJ37)</f>
        <v>0</v>
      </c>
      <c r="AR9" s="17">
        <f>IF(Gesamtüberblick!AH37="","",Gesamtüberblick!AH37)</f>
        <v>0</v>
      </c>
      <c r="AS9" s="17">
        <f>IF(Gesamtüberblick!AK37="","",Gesamtüberblick!AK37)</f>
        <v>0</v>
      </c>
      <c r="AT9" s="17">
        <f>IF(Gesamtüberblick!AL37="","",Gesamtüberblick!AL37)</f>
        <v>0</v>
      </c>
      <c r="AU9" s="17">
        <f>IF(Gesamtüberblick!AM37="","",Gesamtüberblick!AM37)</f>
        <v>0</v>
      </c>
      <c r="AV9" s="17">
        <f>IF(Gesamtüberblick!AN37="","",Gesamtüberblick!AN37)</f>
        <v>0</v>
      </c>
    </row>
    <row r="10" spans="1:48" ht="15" thickBot="1">
      <c r="A10" s="9" t="s">
        <v>104</v>
      </c>
      <c r="B10" s="10" t="s">
        <v>48</v>
      </c>
      <c r="C10" s="17">
        <f>IF(Gesamtüberblick!C38="","",Gesamtüberblick!C38)</f>
        <v>0</v>
      </c>
      <c r="D10" s="17">
        <f>IF(Gesamtüberblick!D38="","",Gesamtüberblick!D38)</f>
        <v>0</v>
      </c>
      <c r="E10" s="17">
        <f>IF(Gesamtüberblick!E38="","",Gesamtüberblick!E38)</f>
        <v>0</v>
      </c>
      <c r="F10" s="17">
        <f>IF(Gesamtüberblick!F38="","",Gesamtüberblick!F38)</f>
        <v>0</v>
      </c>
      <c r="G10" s="17">
        <f>IF(Gesamtüberblick!G38="","",Gesamtüberblick!G38)</f>
        <v>0</v>
      </c>
      <c r="H10" s="17">
        <f>IF(Gesamtüberblick!H38="","",Gesamtüberblick!H38)</f>
        <v>6.0769795000000002</v>
      </c>
      <c r="I10" s="17">
        <f>IF(Gesamtüberblick!I38="","",Gesamtüberblick!I38)</f>
        <v>0</v>
      </c>
      <c r="J10" s="17">
        <f>IF(Gesamtüberblick!J38="","",Gesamtüberblick!J38)</f>
        <v>0</v>
      </c>
      <c r="K10" s="17">
        <f>IF(Gesamtüberblick!K38="","",Gesamtüberblick!K38)</f>
        <v>0</v>
      </c>
      <c r="L10" s="17">
        <f>IF(Gesamtüberblick!L38="","",Gesamtüberblick!L38)</f>
        <v>0</v>
      </c>
      <c r="M10" s="17">
        <f>IF(Gesamtüberblick!M38="","",Gesamtüberblick!M38)</f>
        <v>0</v>
      </c>
      <c r="N10" s="17">
        <f>IF(Gesamtüberblick!N38="","",Gesamtüberblick!N38)</f>
        <v>0</v>
      </c>
      <c r="O10" s="17">
        <f>IF(Gesamtüberblick!O38="","",Gesamtüberblick!O38)</f>
        <v>0</v>
      </c>
      <c r="P10" s="17">
        <f>IF(Gesamtüberblick!P38="","",Gesamtüberblick!P38)</f>
        <v>0</v>
      </c>
      <c r="Q10" s="17">
        <f>IF(Gesamtüberblick!Q38="","",Gesamtüberblick!Q38)</f>
        <v>0</v>
      </c>
      <c r="R10" s="17">
        <f>IF(Gesamtüberblick!R38="","",Gesamtüberblick!R38)</f>
        <v>1086.1692</v>
      </c>
      <c r="S10" s="17">
        <f>IF(Gesamtüberblick!S38="","",Gesamtüberblick!S38)</f>
        <v>0</v>
      </c>
      <c r="T10" s="17">
        <f>IF(Gesamtüberblick!U38="","",Gesamtüberblick!U38)</f>
        <v>0</v>
      </c>
      <c r="U10" s="17">
        <f>IF(Gesamtüberblick!V38="","",Gesamtüberblick!V38)</f>
        <v>0</v>
      </c>
      <c r="V10" s="17">
        <f>IF(Gesamtüberblick!T38="","",Gesamtüberblick!T38)</f>
        <v>0</v>
      </c>
      <c r="W10" s="17">
        <f>IF(Gesamtüberblick!AK$32="","",Gesamtüberblick!$AK38)</f>
        <v>6.0769795000000002</v>
      </c>
      <c r="X10" s="17">
        <f>IF(Gesamtüberblick!$AL38="","",Gesamtüberblick!$AL38)</f>
        <v>0</v>
      </c>
      <c r="Y10" s="17">
        <f>IF(Gesamtüberblick!AM38="","",Gesamtüberblick!AM38)</f>
        <v>1086.1692</v>
      </c>
      <c r="Z10" s="17">
        <f>IF(Gesamtüberblick!AN38="","",Gesamtüberblick!AN38)</f>
        <v>1092.2461795000002</v>
      </c>
      <c r="AA10" s="17">
        <f>IF(Gesamtüberblick!W38="","",Gesamtüberblick!W38)</f>
        <v>0</v>
      </c>
      <c r="AB10" s="17">
        <f>IF(Gesamtüberblick!X38="","",Gesamtüberblick!X38)</f>
        <v>0</v>
      </c>
      <c r="AC10" s="17">
        <f>IF(Gesamtüberblick!Y38="","",Gesamtüberblick!Y38)</f>
        <v>0</v>
      </c>
      <c r="AD10" s="17">
        <f>IF(Gesamtüberblick!Z38="","",Gesamtüberblick!Z38)</f>
        <v>0</v>
      </c>
      <c r="AE10" s="17">
        <f>IF(Gesamtüberblick!AB38="","",Gesamtüberblick!AB38)</f>
        <v>0</v>
      </c>
      <c r="AF10" s="17">
        <f>IF(Gesamtüberblick!AC38="","",Gesamtüberblick!AC38)</f>
        <v>0</v>
      </c>
      <c r="AG10" s="17">
        <f>IF(Gesamtüberblick!AA38="","",Gesamtüberblick!AA38)</f>
        <v>0</v>
      </c>
      <c r="AH10" s="17">
        <f>IF(Gesamtüberblick!AO$32="","",Gesamtüberblick!$AK38)</f>
        <v>6.0769795000000002</v>
      </c>
      <c r="AI10" s="17">
        <f>IF(Gesamtüberblick!$AL38="","",Gesamtüberblick!$AL38)</f>
        <v>0</v>
      </c>
      <c r="AJ10" s="17">
        <f>IF(Gesamtüberblick!AO38="","",Gesamtüberblick!AO38)</f>
        <v>0</v>
      </c>
      <c r="AK10" s="17">
        <f>IF(Gesamtüberblick!AP38="","",Gesamtüberblick!AP38)</f>
        <v>6.0769795000000002</v>
      </c>
      <c r="AL10" s="17">
        <f>IF(Gesamtüberblick!AD38="","",Gesamtüberblick!AD38)</f>
        <v>0</v>
      </c>
      <c r="AM10" s="17">
        <f>IF(Gesamtüberblick!AE38="","",Gesamtüberblick!AE38)</f>
        <v>0</v>
      </c>
      <c r="AN10" s="17">
        <f>IF(Gesamtüberblick!AF38="","",Gesamtüberblick!AF38)</f>
        <v>0</v>
      </c>
      <c r="AO10" s="17">
        <f>IF(Gesamtüberblick!AG38="","",Gesamtüberblick!AG38)</f>
        <v>0</v>
      </c>
      <c r="AP10" s="17">
        <f>IF(Gesamtüberblick!AI38="","",Gesamtüberblick!AI38)</f>
        <v>0</v>
      </c>
      <c r="AQ10" s="17">
        <f>IF(Gesamtüberblick!AJ38="","",Gesamtüberblick!AJ38)</f>
        <v>-7.0478252000000001</v>
      </c>
      <c r="AR10" s="17">
        <f>IF(Gesamtüberblick!AH38="","",Gesamtüberblick!AH38)</f>
        <v>-7.0478252000000001</v>
      </c>
      <c r="AS10" s="17">
        <f>IF(Gesamtüberblick!AK38="","",Gesamtüberblick!AK38)</f>
        <v>6.0769795000000002</v>
      </c>
      <c r="AT10" s="17">
        <f>IF(Gesamtüberblick!AL38="","",Gesamtüberblick!AL38)</f>
        <v>0</v>
      </c>
      <c r="AU10" s="17">
        <f>IF(Gesamtüberblick!AM38="","",Gesamtüberblick!AM38)</f>
        <v>1086.1692</v>
      </c>
      <c r="AV10" s="17">
        <f>IF(Gesamtüberblick!AN38="","",Gesamtüberblick!AN38)</f>
        <v>1092.2461795000002</v>
      </c>
    </row>
    <row r="11" spans="1:48" ht="15" thickBot="1">
      <c r="A11" s="9" t="s">
        <v>107</v>
      </c>
      <c r="B11" s="10" t="s">
        <v>48</v>
      </c>
      <c r="C11" s="17">
        <f>IF(Gesamtüberblick!C39="","",Gesamtüberblick!C39)</f>
        <v>0</v>
      </c>
      <c r="D11" s="17">
        <f>IF(Gesamtüberblick!D39="","",Gesamtüberblick!D39)</f>
        <v>0</v>
      </c>
      <c r="E11" s="17">
        <f>IF(Gesamtüberblick!E39="","",Gesamtüberblick!E39)</f>
        <v>0</v>
      </c>
      <c r="F11" s="17">
        <f>IF(Gesamtüberblick!F39="","",Gesamtüberblick!F39)</f>
        <v>0</v>
      </c>
      <c r="G11" s="17">
        <f>IF(Gesamtüberblick!G39="","",Gesamtüberblick!G39)</f>
        <v>0</v>
      </c>
      <c r="H11" s="17">
        <f>IF(Gesamtüberblick!H39="","",Gesamtüberblick!H39)</f>
        <v>11.750762999999999</v>
      </c>
      <c r="I11" s="17">
        <f>IF(Gesamtüberblick!I39="","",Gesamtüberblick!I39)</f>
        <v>0</v>
      </c>
      <c r="J11" s="17">
        <f>IF(Gesamtüberblick!J39="","",Gesamtüberblick!J39)</f>
        <v>0</v>
      </c>
      <c r="K11" s="17">
        <f>IF(Gesamtüberblick!K39="","",Gesamtüberblick!K39)</f>
        <v>0</v>
      </c>
      <c r="L11" s="17">
        <f>IF(Gesamtüberblick!L39="","",Gesamtüberblick!L39)</f>
        <v>0</v>
      </c>
      <c r="M11" s="17">
        <f>IF(Gesamtüberblick!M39="","",Gesamtüberblick!M39)</f>
        <v>0</v>
      </c>
      <c r="N11" s="17">
        <f>IF(Gesamtüberblick!N39="","",Gesamtüberblick!N39)</f>
        <v>0</v>
      </c>
      <c r="O11" s="17">
        <f>IF(Gesamtüberblick!O39="","",Gesamtüberblick!O39)</f>
        <v>0</v>
      </c>
      <c r="P11" s="17">
        <f>IF(Gesamtüberblick!P39="","",Gesamtüberblick!P39)</f>
        <v>0</v>
      </c>
      <c r="Q11" s="17">
        <f>IF(Gesamtüberblick!Q39="","",Gesamtüberblick!Q39)</f>
        <v>0</v>
      </c>
      <c r="R11" s="17">
        <f>IF(Gesamtüberblick!R39="","",Gesamtüberblick!R39)</f>
        <v>2172.3384999999998</v>
      </c>
      <c r="S11" s="17">
        <f>IF(Gesamtüberblick!S39="","",Gesamtüberblick!S39)</f>
        <v>0</v>
      </c>
      <c r="T11" s="17">
        <f>IF(Gesamtüberblick!U39="","",Gesamtüberblick!U39)</f>
        <v>0</v>
      </c>
      <c r="U11" s="17">
        <f>IF(Gesamtüberblick!V39="","",Gesamtüberblick!V39)</f>
        <v>0</v>
      </c>
      <c r="V11" s="17">
        <f>IF(Gesamtüberblick!T39="","",Gesamtüberblick!T39)</f>
        <v>0</v>
      </c>
      <c r="W11" s="17">
        <f>IF(Gesamtüberblick!AK$32="","",Gesamtüberblick!$AK39)</f>
        <v>11.750762999999999</v>
      </c>
      <c r="X11" s="17">
        <f>IF(Gesamtüberblick!$AL39="","",Gesamtüberblick!$AL39)</f>
        <v>0</v>
      </c>
      <c r="Y11" s="17">
        <f>IF(Gesamtüberblick!AM39="","",Gesamtüberblick!AM39)</f>
        <v>2172.3384999999998</v>
      </c>
      <c r="Z11" s="17">
        <f>IF(Gesamtüberblick!AN39="","",Gesamtüberblick!AN39)</f>
        <v>2184.0892629999998</v>
      </c>
      <c r="AA11" s="17">
        <f>IF(Gesamtüberblick!W39="","",Gesamtüberblick!W39)</f>
        <v>0</v>
      </c>
      <c r="AB11" s="17">
        <f>IF(Gesamtüberblick!X39="","",Gesamtüberblick!X39)</f>
        <v>0</v>
      </c>
      <c r="AC11" s="17">
        <f>IF(Gesamtüberblick!Y39="","",Gesamtüberblick!Y39)</f>
        <v>0</v>
      </c>
      <c r="AD11" s="17">
        <f>IF(Gesamtüberblick!Z39="","",Gesamtüberblick!Z39)</f>
        <v>0</v>
      </c>
      <c r="AE11" s="17">
        <f>IF(Gesamtüberblick!AB39="","",Gesamtüberblick!AB39)</f>
        <v>0</v>
      </c>
      <c r="AF11" s="17">
        <f>IF(Gesamtüberblick!AC39="","",Gesamtüberblick!AC39)</f>
        <v>0</v>
      </c>
      <c r="AG11" s="17">
        <f>IF(Gesamtüberblick!AA39="","",Gesamtüberblick!AA39)</f>
        <v>0</v>
      </c>
      <c r="AH11" s="17">
        <f>IF(Gesamtüberblick!AO$32="","",Gesamtüberblick!$AK39)</f>
        <v>11.750762999999999</v>
      </c>
      <c r="AI11" s="17">
        <f>IF(Gesamtüberblick!$AL39="","",Gesamtüberblick!$AL39)</f>
        <v>0</v>
      </c>
      <c r="AJ11" s="17">
        <f>IF(Gesamtüberblick!AO39="","",Gesamtüberblick!AO39)</f>
        <v>0</v>
      </c>
      <c r="AK11" s="17">
        <f>IF(Gesamtüberblick!AP39="","",Gesamtüberblick!AP39)</f>
        <v>11.750762999999999</v>
      </c>
      <c r="AL11" s="17">
        <f>IF(Gesamtüberblick!AD39="","",Gesamtüberblick!AD39)</f>
        <v>0</v>
      </c>
      <c r="AM11" s="17">
        <f>IF(Gesamtüberblick!AE39="","",Gesamtüberblick!AE39)</f>
        <v>0</v>
      </c>
      <c r="AN11" s="17">
        <f>IF(Gesamtüberblick!AF39="","",Gesamtüberblick!AF39)</f>
        <v>0</v>
      </c>
      <c r="AO11" s="17">
        <f>IF(Gesamtüberblick!AG39="","",Gesamtüberblick!AG39)</f>
        <v>0</v>
      </c>
      <c r="AP11" s="17">
        <f>IF(Gesamtüberblick!AI39="","",Gesamtüberblick!AI39)</f>
        <v>0</v>
      </c>
      <c r="AQ11" s="17">
        <f>IF(Gesamtüberblick!AJ39="","",Gesamtüberblick!AJ39)</f>
        <v>-4.2126090999999999</v>
      </c>
      <c r="AR11" s="17">
        <f>IF(Gesamtüberblick!AH39="","",Gesamtüberblick!AH39)</f>
        <v>-4.2126090999999999</v>
      </c>
      <c r="AS11" s="17">
        <f>IF(Gesamtüberblick!AK39="","",Gesamtüberblick!AK39)</f>
        <v>11.750762999999999</v>
      </c>
      <c r="AT11" s="17">
        <f>IF(Gesamtüberblick!AL39="","",Gesamtüberblick!AL39)</f>
        <v>0</v>
      </c>
      <c r="AU11" s="17">
        <f>IF(Gesamtüberblick!AM39="","",Gesamtüberblick!AM39)</f>
        <v>2172.3384999999998</v>
      </c>
      <c r="AV11" s="17">
        <f>IF(Gesamtüberblick!AN39="","",Gesamtüberblick!AN39)</f>
        <v>2184.0892629999998</v>
      </c>
    </row>
    <row r="12" spans="1:48" ht="22.15" customHeight="1" thickBot="1">
      <c r="A12" s="117" t="s">
        <v>315</v>
      </c>
      <c r="B12" s="118"/>
      <c r="C12" s="117" t="s">
        <v>319</v>
      </c>
      <c r="D12" s="119"/>
      <c r="E12" s="119"/>
      <c r="F12" s="119"/>
      <c r="G12" s="119"/>
      <c r="H12" s="119"/>
      <c r="I12" s="119"/>
      <c r="J12" s="119"/>
      <c r="K12" s="119"/>
      <c r="L12" s="119"/>
      <c r="M12" s="119"/>
      <c r="N12" s="119"/>
      <c r="O12" s="119"/>
      <c r="P12" s="119"/>
      <c r="Q12" s="119"/>
      <c r="R12" s="119"/>
      <c r="S12" s="119"/>
      <c r="T12" s="119"/>
      <c r="U12" s="119"/>
      <c r="V12" s="120"/>
      <c r="W12" s="94"/>
      <c r="X12" s="94"/>
      <c r="Y12" s="94"/>
      <c r="Z12" s="94"/>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V10"/>
  <sheetViews>
    <sheetView topLeftCell="M1" workbookViewId="0">
      <selection activeCell="U14" sqref="U14"/>
    </sheetView>
  </sheetViews>
  <sheetFormatPr defaultColWidth="11.453125" defaultRowHeight="14.5"/>
  <cols>
    <col min="1" max="1" width="9" customWidth="1"/>
    <col min="2" max="2" width="19.1796875" customWidth="1"/>
    <col min="3" max="5" width="9.7265625" customWidth="1"/>
    <col min="6" max="20" width="7.54296875" customWidth="1"/>
    <col min="21" max="26" width="9.26953125" customWidth="1"/>
    <col min="27" max="48" width="8.1796875" customWidth="1"/>
  </cols>
  <sheetData>
    <row r="1" spans="1:48" ht="18.5">
      <c r="A1" s="5" t="s">
        <v>290</v>
      </c>
      <c r="O1" s="5"/>
      <c r="AA1" s="95" t="s">
        <v>291</v>
      </c>
      <c r="AL1" s="95" t="s">
        <v>324</v>
      </c>
    </row>
    <row r="2" spans="1:48" ht="15" thickBot="1">
      <c r="I2" s="5" t="s">
        <v>292</v>
      </c>
      <c r="T2" s="5" t="s">
        <v>293</v>
      </c>
    </row>
    <row r="3" spans="1:48" ht="48.5" thickBot="1">
      <c r="A3" s="6" t="s">
        <v>294</v>
      </c>
      <c r="B3" s="7" t="s">
        <v>295</v>
      </c>
      <c r="C3" s="8" t="s">
        <v>137</v>
      </c>
      <c r="D3" s="8" t="s">
        <v>151</v>
      </c>
      <c r="E3" s="8" t="s">
        <v>152</v>
      </c>
      <c r="F3" s="8" t="s">
        <v>296</v>
      </c>
      <c r="G3" s="8" t="s">
        <v>297</v>
      </c>
      <c r="H3" s="8" t="s">
        <v>298</v>
      </c>
      <c r="I3" s="8" t="s">
        <v>155</v>
      </c>
      <c r="J3" s="8" t="s">
        <v>255</v>
      </c>
      <c r="K3" s="8" t="s">
        <v>256</v>
      </c>
      <c r="L3" s="8" t="s">
        <v>257</v>
      </c>
      <c r="M3" s="8" t="s">
        <v>258</v>
      </c>
      <c r="N3" s="8" t="s">
        <v>259</v>
      </c>
      <c r="O3" s="8" t="s">
        <v>260</v>
      </c>
      <c r="P3" s="12" t="str">
        <f>CONCATENATE(Gesamtüberblick!P8," / ",Gesamtüberblick!P7)</f>
        <v xml:space="preserve">C1 / Energierückgewinnung, </v>
      </c>
      <c r="Q3" s="12" t="str">
        <f>CONCATENATE(Gesamtüberblick!Q8," / ",Gesamtüberblick!Q7)</f>
        <v xml:space="preserve">C2 / Energierückgewinnung, </v>
      </c>
      <c r="R3" s="12" t="str">
        <f>CONCATENATE(Gesamtüberblick!R8," / ",Gesamtüberblick!R7)</f>
        <v xml:space="preserve">C3 / Energierückgewinnung, </v>
      </c>
      <c r="S3" s="12" t="str">
        <f>CONCATENATE(Gesamtüberblick!S8," / ",Gesamtüberblick!S7)</f>
        <v xml:space="preserve">C4 / Energierückgewinnung, </v>
      </c>
      <c r="T3" s="12" t="s">
        <v>161</v>
      </c>
      <c r="U3" s="12" t="s">
        <v>160</v>
      </c>
      <c r="V3" s="12" t="s">
        <v>299</v>
      </c>
      <c r="W3" s="12" t="s">
        <v>262</v>
      </c>
      <c r="X3" s="12" t="s">
        <v>263</v>
      </c>
      <c r="Y3" s="12" t="s">
        <v>264</v>
      </c>
      <c r="Z3" s="12" t="s">
        <v>265</v>
      </c>
      <c r="AA3" s="12" t="str">
        <f>CONCATENATE(Gesamtüberblick!W8," / ",Gesamtüberblick!W7)</f>
        <v>C1 / Recycling</v>
      </c>
      <c r="AB3" s="12" t="str">
        <f>CONCATENATE(Gesamtüberblick!X8," / ",Gesamtüberblick!X7)</f>
        <v>C2 / Recycling</v>
      </c>
      <c r="AC3" s="12" t="str">
        <f>CONCATENATE(Gesamtüberblick!Y8," / ",Gesamtüberblick!Y7)</f>
        <v>C3 / Recycling</v>
      </c>
      <c r="AD3" s="12" t="str">
        <f>CONCATENATE(Gesamtüberblick!Z8," / ",Gesamtüberblick!Z7)</f>
        <v>C4 / Recycling</v>
      </c>
      <c r="AE3" s="12" t="str">
        <f>Gesamtüberblick!AB8</f>
        <v>D aus A5</v>
      </c>
      <c r="AF3" s="12" t="str">
        <f>Gesamtüberblick!AC8</f>
        <v>D aus C</v>
      </c>
      <c r="AG3" s="12" t="s">
        <v>299</v>
      </c>
      <c r="AH3" s="12" t="s">
        <v>262</v>
      </c>
      <c r="AI3" s="12" t="s">
        <v>263</v>
      </c>
      <c r="AJ3" s="12" t="s">
        <v>264</v>
      </c>
      <c r="AK3" s="12" t="s">
        <v>265</v>
      </c>
      <c r="AL3" s="12" t="str">
        <f>CONCATENATE(Gesamtüberblick!AD8," / ",Gesamtüberblick!AD7)</f>
        <v>C1 / Wiederverwendung</v>
      </c>
      <c r="AM3" s="12" t="str">
        <f>CONCATENATE(Gesamtüberblick!AE8," / ",Gesamtüberblick!AE7)</f>
        <v>C2 / Wiederverwendung</v>
      </c>
      <c r="AN3" s="12" t="str">
        <f>CONCATENATE(Gesamtüberblick!AF8," / ",Gesamtüberblick!AF7)</f>
        <v>C3 / Wiederverwendung</v>
      </c>
      <c r="AO3" s="12" t="str">
        <f>CONCATENATE(Gesamtüberblick!AG8," / ",Gesamtüberblick!AG7)</f>
        <v>C4 / Wiederverwendung</v>
      </c>
      <c r="AP3" s="12" t="str">
        <f>Gesamtüberblick!AI8</f>
        <v>D aus A5</v>
      </c>
      <c r="AQ3" s="12" t="str">
        <f>Gesamtüberblick!AJ8</f>
        <v>D aus C</v>
      </c>
      <c r="AR3" s="12" t="s">
        <v>299</v>
      </c>
      <c r="AS3" s="12" t="s">
        <v>262</v>
      </c>
      <c r="AT3" s="12" t="s">
        <v>263</v>
      </c>
      <c r="AU3" s="12" t="s">
        <v>264</v>
      </c>
      <c r="AV3" s="12" t="s">
        <v>265</v>
      </c>
    </row>
    <row r="4" spans="1:48" ht="15" thickBot="1">
      <c r="A4" s="56" t="s">
        <v>110</v>
      </c>
      <c r="B4" s="54" t="s">
        <v>282</v>
      </c>
      <c r="C4" s="17">
        <f>IF(Gesamtüberblick!C40="","",Gesamtüberblick!C40)</f>
        <v>6.9011123999999998E-7</v>
      </c>
      <c r="D4" s="17">
        <f>IF(Gesamtüberblick!D40="","",Gesamtüberblick!D40)</f>
        <v>8.0876981999999999E-7</v>
      </c>
      <c r="E4" s="17">
        <f>IF(Gesamtüberblick!E40="","",Gesamtüberblick!E40)</f>
        <v>1.7035193999999999E-6</v>
      </c>
      <c r="F4" s="17">
        <f>IF(Gesamtüberblick!F40="","",Gesamtüberblick!F40)</f>
        <v>3.20240046E-6</v>
      </c>
      <c r="G4" s="17">
        <f>IF(Gesamtüberblick!G40="","",Gesamtüberblick!G40)</f>
        <v>7.5558564000000002E-7</v>
      </c>
      <c r="H4" s="17">
        <f>IF(Gesamtüberblick!H40="","",Gesamtüberblick!H40)</f>
        <v>3.2442930999999999E-7</v>
      </c>
      <c r="I4" s="17">
        <f>IF(Gesamtüberblick!I40="","",Gesamtüberblick!I40)</f>
        <v>0</v>
      </c>
      <c r="J4" s="17">
        <f>IF(Gesamtüberblick!J40="","",Gesamtüberblick!J40)</f>
        <v>0</v>
      </c>
      <c r="K4" s="17">
        <f>IF(Gesamtüberblick!K40="","",Gesamtüberblick!K40)</f>
        <v>0</v>
      </c>
      <c r="L4" s="17">
        <f>IF(Gesamtüberblick!L40="","",Gesamtüberblick!L40)</f>
        <v>0</v>
      </c>
      <c r="M4" s="17">
        <f>IF(Gesamtüberblick!M40="","",Gesamtüberblick!M40)</f>
        <v>0</v>
      </c>
      <c r="N4" s="17">
        <f>IF(Gesamtüberblick!N40="","",Gesamtüberblick!N40)</f>
        <v>0</v>
      </c>
      <c r="O4" s="17">
        <f>IF(Gesamtüberblick!O40="","",Gesamtüberblick!O40)</f>
        <v>0</v>
      </c>
      <c r="P4" s="17">
        <f>IF(Gesamtüberblick!P40="","",Gesamtüberblick!P40)</f>
        <v>3.2070543999999999E-7</v>
      </c>
      <c r="Q4" s="17">
        <f>IF(Gesamtüberblick!Q40="","",Gesamtüberblick!Q40)</f>
        <v>2.3632901999999999E-7</v>
      </c>
      <c r="R4" s="17">
        <f>IF(Gesamtüberblick!R40="","",Gesamtüberblick!R40)</f>
        <v>2.7985661E-6</v>
      </c>
      <c r="S4" s="17">
        <f>IF(Gesamtüberblick!S40="","",Gesamtüberblick!S40)</f>
        <v>0</v>
      </c>
      <c r="T4" s="17">
        <f>IF(Gesamtüberblick!U40="","",Gesamtüberblick!U40)</f>
        <v>-5.8107649000000002E-9</v>
      </c>
      <c r="U4" s="17">
        <f>IF(Gesamtüberblick!V40="","",Gesamtüberblick!V40)</f>
        <v>-1.0395932000000001E-6</v>
      </c>
      <c r="V4" s="17">
        <f>IF(Gesamtüberblick!T40="","",Gesamtüberblick!T40)</f>
        <v>-1.0454040000000001E-6</v>
      </c>
      <c r="W4" s="17">
        <f>IF(Gesamtüberblick!$AK40="","",Gesamtüberblick!$AK40)</f>
        <v>4.2824154099999996E-6</v>
      </c>
      <c r="X4" s="17">
        <f>IF(Gesamtüberblick!$AL40="","",Gesamtüberblick!$AL40)</f>
        <v>0</v>
      </c>
      <c r="Y4" s="17">
        <f>IF(Gesamtüberblick!AM40="","",Gesamtüberblick!AM40)</f>
        <v>3.35560056E-6</v>
      </c>
      <c r="Z4" s="17">
        <f>IF(Gesamtüberblick!AN40="","",Gesamtüberblick!AN40)</f>
        <v>7.6380159699999997E-6</v>
      </c>
      <c r="AA4" s="17">
        <f>IF(Gesamtüberblick!W40="","",Gesamtüberblick!W40)</f>
        <v>3.2070543999999999E-7</v>
      </c>
      <c r="AB4" s="17">
        <f>IF(Gesamtüberblick!X40="","",Gesamtüberblick!X40)</f>
        <v>2.3632901999999999E-7</v>
      </c>
      <c r="AC4" s="17">
        <f>IF(Gesamtüberblick!Y40="","",Gesamtüberblick!Y40)</f>
        <v>1.5413985E-6</v>
      </c>
      <c r="AD4" s="17">
        <f>IF(Gesamtüberblick!Z40="","",Gesamtüberblick!Z40)</f>
        <v>0</v>
      </c>
      <c r="AE4" s="17">
        <f>IF(Gesamtüberblick!AB40="","",Gesamtüberblick!AB40)</f>
        <v>-5.8107649000000002E-9</v>
      </c>
      <c r="AF4" s="17">
        <f>IF(Gesamtüberblick!AC40="","",Gesamtüberblick!AC40)</f>
        <v>-5.8606905350999996E-6</v>
      </c>
      <c r="AG4" s="17">
        <f>IF(Gesamtüberblick!AA40="","",Gesamtüberblick!AA40)</f>
        <v>-5.8665012999999997E-6</v>
      </c>
      <c r="AH4" s="17">
        <f>IF(Gesamtüberblick!$AK40="","",Gesamtüberblick!$AK40)</f>
        <v>4.2824154099999996E-6</v>
      </c>
      <c r="AI4" s="17">
        <f>IF(Gesamtüberblick!$AL40="","",Gesamtüberblick!$AL40)</f>
        <v>0</v>
      </c>
      <c r="AJ4" s="17">
        <f>IF(Gesamtüberblick!AO40="","",Gesamtüberblick!AO40)</f>
        <v>2.0984329600000002E-6</v>
      </c>
      <c r="AK4" s="17">
        <f>IF(Gesamtüberblick!AP40="","",Gesamtüberblick!AP40)</f>
        <v>6.3808483699999999E-6</v>
      </c>
      <c r="AL4" s="17">
        <f>IF(Gesamtüberblick!AD40="","",Gesamtüberblick!AD40)</f>
        <v>3.2070543999999999E-7</v>
      </c>
      <c r="AM4" s="17">
        <f>IF(Gesamtüberblick!AE40="","",Gesamtüberblick!AE40)</f>
        <v>2.3632901999999999E-7</v>
      </c>
      <c r="AN4" s="17">
        <f>IF(Gesamtüberblick!AF40="","",Gesamtüberblick!AF40)</f>
        <v>0</v>
      </c>
      <c r="AO4" s="17">
        <f>IF(Gesamtüberblick!AG40="","",Gesamtüberblick!AG40)</f>
        <v>0</v>
      </c>
      <c r="AP4" s="17">
        <f>IF(Gesamtüberblick!AI40="","",Gesamtüberblick!AI40)</f>
        <v>-5.8107649000000002E-9</v>
      </c>
      <c r="AQ4" s="17">
        <f>IF(Gesamtüberblick!AJ40="","",Gesamtüberblick!AJ40)</f>
        <v>-1.6610036351000001E-6</v>
      </c>
      <c r="AR4" s="17">
        <f>IF(Gesamtüberblick!AH40="","",Gesamtüberblick!AH40)</f>
        <v>-1.6668144E-6</v>
      </c>
      <c r="AS4" s="17">
        <f>IF(Gesamtüberblick!AK40="","",Gesamtüberblick!AK40)</f>
        <v>4.2824154099999996E-6</v>
      </c>
      <c r="AT4" s="17">
        <f>IF(Gesamtüberblick!AL40="","",Gesamtüberblick!AL40)</f>
        <v>0</v>
      </c>
      <c r="AU4" s="17">
        <f>IF(Gesamtüberblick!AM40="","",Gesamtüberblick!AM40)</f>
        <v>3.35560056E-6</v>
      </c>
      <c r="AV4" s="17">
        <f>IF(Gesamtüberblick!AN40="","",Gesamtüberblick!AN40)</f>
        <v>7.6380159699999997E-6</v>
      </c>
    </row>
    <row r="5" spans="1:48" ht="15" thickBot="1">
      <c r="A5" s="56" t="s">
        <v>114</v>
      </c>
      <c r="B5" s="52" t="s">
        <v>320</v>
      </c>
      <c r="C5" s="17">
        <f>IF(Gesamtüberblick!C41="","",Gesamtüberblick!C41)</f>
        <v>0.18681466999999999</v>
      </c>
      <c r="D5" s="17">
        <f>IF(Gesamtüberblick!D41="","",Gesamtüberblick!D41)</f>
        <v>0.1140607</v>
      </c>
      <c r="E5" s="17">
        <f>IF(Gesamtüberblick!E41="","",Gesamtüberblick!E41)</f>
        <v>0.34131995999999998</v>
      </c>
      <c r="F5" s="17">
        <f>IF(Gesamtüberblick!F41="","",Gesamtüberblick!F41)</f>
        <v>0.64219532999999995</v>
      </c>
      <c r="G5" s="17">
        <f>IF(Gesamtüberblick!G41="","",Gesamtüberblick!G41)</f>
        <v>5.1472641E-2</v>
      </c>
      <c r="H5" s="17">
        <f>IF(Gesamtüberblick!H41="","",Gesamtüberblick!H41)</f>
        <v>1.0126056E-2</v>
      </c>
      <c r="I5" s="17">
        <f>IF(Gesamtüberblick!I41="","",Gesamtüberblick!I41)</f>
        <v>0</v>
      </c>
      <c r="J5" s="17">
        <f>IF(Gesamtüberblick!J41="","",Gesamtüberblick!J41)</f>
        <v>0</v>
      </c>
      <c r="K5" s="17">
        <f>IF(Gesamtüberblick!K41="","",Gesamtüberblick!K41)</f>
        <v>0</v>
      </c>
      <c r="L5" s="17">
        <f>IF(Gesamtüberblick!L41="","",Gesamtüberblick!L41)</f>
        <v>0</v>
      </c>
      <c r="M5" s="17">
        <f>IF(Gesamtüberblick!M41="","",Gesamtüberblick!M41)</f>
        <v>0</v>
      </c>
      <c r="N5" s="17">
        <f>IF(Gesamtüberblick!N41="","",Gesamtüberblick!N41)</f>
        <v>0</v>
      </c>
      <c r="O5" s="17">
        <f>IF(Gesamtüberblick!O41="","",Gesamtüberblick!O41)</f>
        <v>0</v>
      </c>
      <c r="P5" s="17">
        <f>IF(Gesamtüberblick!P41="","",Gesamtüberblick!P41)</f>
        <v>9.8620455999999992E-3</v>
      </c>
      <c r="Q5" s="17">
        <f>IF(Gesamtüberblick!Q41="","",Gesamtüberblick!Q41)</f>
        <v>1.6099404000000001E-2</v>
      </c>
      <c r="R5" s="17">
        <f>IF(Gesamtüberblick!R41="","",Gesamtüberblick!R41)</f>
        <v>7.2443824000000004E-2</v>
      </c>
      <c r="S5" s="17">
        <f>IF(Gesamtüberblick!S41="","",Gesamtüberblick!S41)</f>
        <v>0</v>
      </c>
      <c r="T5" s="17">
        <f>IF(Gesamtüberblick!U41="","",Gesamtüberblick!U41)</f>
        <v>-2.6290806E-2</v>
      </c>
      <c r="U5" s="17">
        <f>IF(Gesamtüberblick!V41="","",Gesamtüberblick!V41)</f>
        <v>-4.7036395000000004</v>
      </c>
      <c r="V5" s="17">
        <f>IF(Gesamtüberblick!T41="","",Gesamtüberblick!T41)</f>
        <v>-4.7299303999999998</v>
      </c>
      <c r="W5" s="17">
        <f>IF(Gesamtüberblick!$AK41="","",Gesamtüberblick!$AK41)</f>
        <v>0.70379402700000004</v>
      </c>
      <c r="X5" s="17">
        <f>IF(Gesamtüberblick!$AL41="","",Gesamtüberblick!$AL41)</f>
        <v>0</v>
      </c>
      <c r="Y5" s="17">
        <f>IF(Gesamtüberblick!AM41="","",Gesamtüberblick!AM41)</f>
        <v>9.8405273600000009E-2</v>
      </c>
      <c r="Z5" s="17">
        <f>IF(Gesamtüberblick!AN41="","",Gesamtüberblick!AN41)</f>
        <v>0.80219930060000011</v>
      </c>
      <c r="AA5" s="17">
        <f>IF(Gesamtüberblick!W41="","",Gesamtüberblick!W41)</f>
        <v>9.8620455999999992E-3</v>
      </c>
      <c r="AB5" s="17">
        <f>IF(Gesamtüberblick!X41="","",Gesamtüberblick!X41)</f>
        <v>1.6099404000000001E-2</v>
      </c>
      <c r="AC5" s="17">
        <f>IF(Gesamtüberblick!Y41="","",Gesamtüberblick!Y41)</f>
        <v>1.3694655E-2</v>
      </c>
      <c r="AD5" s="17">
        <f>IF(Gesamtüberblick!Z41="","",Gesamtüberblick!Z41)</f>
        <v>0</v>
      </c>
      <c r="AE5" s="17">
        <f>IF(Gesamtüberblick!AB41="","",Gesamtüberblick!AB41)</f>
        <v>-2.6290806E-2</v>
      </c>
      <c r="AF5" s="17">
        <f>IF(Gesamtüberblick!AC41="","",Gesamtüberblick!AC41)</f>
        <v>-1.7912935940000001</v>
      </c>
      <c r="AG5" s="17">
        <f>IF(Gesamtüberblick!AA41="","",Gesamtüberblick!AA41)</f>
        <v>-1.8175844000000001</v>
      </c>
      <c r="AH5" s="17">
        <f>IF(Gesamtüberblick!$AK41="","",Gesamtüberblick!$AK41)</f>
        <v>0.70379402700000004</v>
      </c>
      <c r="AI5" s="17">
        <f>IF(Gesamtüberblick!$AL41="","",Gesamtüberblick!$AL41)</f>
        <v>0</v>
      </c>
      <c r="AJ5" s="17">
        <f>IF(Gesamtüberblick!AO41="","",Gesamtüberblick!AO41)</f>
        <v>3.9656104599999999E-2</v>
      </c>
      <c r="AK5" s="17">
        <f>IF(Gesamtüberblick!AP41="","",Gesamtüberblick!AP41)</f>
        <v>0.74345013160000006</v>
      </c>
      <c r="AL5" s="17">
        <f>IF(Gesamtüberblick!AD41="","",Gesamtüberblick!AD41)</f>
        <v>9.8620455999999992E-3</v>
      </c>
      <c r="AM5" s="17">
        <f>IF(Gesamtüberblick!AE41="","",Gesamtüberblick!AE41)</f>
        <v>1.6099404000000001E-2</v>
      </c>
      <c r="AN5" s="17">
        <f>IF(Gesamtüberblick!AF41="","",Gesamtüberblick!AF41)</f>
        <v>0</v>
      </c>
      <c r="AO5" s="17">
        <f>IF(Gesamtüberblick!AG41="","",Gesamtüberblick!AG41)</f>
        <v>0</v>
      </c>
      <c r="AP5" s="17">
        <f>IF(Gesamtüberblick!AI41="","",Gesamtüberblick!AI41)</f>
        <v>-2.6290806E-2</v>
      </c>
      <c r="AQ5" s="17">
        <f>IF(Gesamtüberblick!AJ41="","",Gesamtüberblick!AJ41)</f>
        <v>-0.62850068400000003</v>
      </c>
      <c r="AR5" s="17">
        <f>IF(Gesamtüberblick!AH41="","",Gesamtüberblick!AH41)</f>
        <v>-0.65479149000000003</v>
      </c>
      <c r="AS5" s="17">
        <f>IF(Gesamtüberblick!AK41="","",Gesamtüberblick!AK41)</f>
        <v>0.70379402700000004</v>
      </c>
      <c r="AT5" s="17">
        <f>IF(Gesamtüberblick!AL41="","",Gesamtüberblick!AL41)</f>
        <v>0</v>
      </c>
      <c r="AU5" s="17">
        <f>IF(Gesamtüberblick!AM41="","",Gesamtüberblick!AM41)</f>
        <v>9.8405273600000009E-2</v>
      </c>
      <c r="AV5" s="17">
        <f>IF(Gesamtüberblick!AN41="","",Gesamtüberblick!AN41)</f>
        <v>0.80219930060000011</v>
      </c>
    </row>
    <row r="6" spans="1:48" ht="15" thickBot="1">
      <c r="A6" s="56" t="s">
        <v>118</v>
      </c>
      <c r="B6" s="52" t="s">
        <v>120</v>
      </c>
      <c r="C6" s="17">
        <f>IF(Gesamtüberblick!C42="","",Gesamtüberblick!C42)</f>
        <v>146.91299700000002</v>
      </c>
      <c r="D6" s="17">
        <f>IF(Gesamtüberblick!D42="","",Gesamtüberblick!D42)</f>
        <v>29.858681900000001</v>
      </c>
      <c r="E6" s="17">
        <f>IF(Gesamtüberblick!E42="","",Gesamtüberblick!E42)</f>
        <v>71.697432000000006</v>
      </c>
      <c r="F6" s="17">
        <f>IF(Gesamtüberblick!F42="","",Gesamtüberblick!F42)</f>
        <v>248.46911090000003</v>
      </c>
      <c r="G6" s="17">
        <f>IF(Gesamtüberblick!G42="","",Gesamtüberblick!G42)</f>
        <v>27.654350999999998</v>
      </c>
      <c r="H6" s="17">
        <f>IF(Gesamtüberblick!H42="","",Gesamtüberblick!H42)</f>
        <v>13.339808100000001</v>
      </c>
      <c r="I6" s="17">
        <f>IF(Gesamtüberblick!I42="","",Gesamtüberblick!I42)</f>
        <v>0</v>
      </c>
      <c r="J6" s="17">
        <f>IF(Gesamtüberblick!J42="","",Gesamtüberblick!J42)</f>
        <v>0</v>
      </c>
      <c r="K6" s="17">
        <f>IF(Gesamtüberblick!K42="","",Gesamtüberblick!K42)</f>
        <v>0</v>
      </c>
      <c r="L6" s="17">
        <f>IF(Gesamtüberblick!L42="","",Gesamtüberblick!L42)</f>
        <v>0</v>
      </c>
      <c r="M6" s="17">
        <f>IF(Gesamtüberblick!M42="","",Gesamtüberblick!M42)</f>
        <v>0</v>
      </c>
      <c r="N6" s="17">
        <f>IF(Gesamtüberblick!N42="","",Gesamtüberblick!N42)</f>
        <v>0</v>
      </c>
      <c r="O6" s="17">
        <f>IF(Gesamtüberblick!O42="","",Gesamtüberblick!O42)</f>
        <v>0</v>
      </c>
      <c r="P6" s="17">
        <f>IF(Gesamtüberblick!P42="","",Gesamtüberblick!P42)</f>
        <v>8.0300732999999997</v>
      </c>
      <c r="Q6" s="17">
        <f>IF(Gesamtüberblick!Q42="","",Gesamtüberblick!Q42)</f>
        <v>8.649616</v>
      </c>
      <c r="R6" s="17">
        <f>IF(Gesamtüberblick!R42="","",Gesamtüberblick!R42)</f>
        <v>131.99229</v>
      </c>
      <c r="S6" s="17">
        <f>IF(Gesamtüberblick!S42="","",Gesamtüberblick!S42)</f>
        <v>0</v>
      </c>
      <c r="T6" s="17">
        <f>IF(Gesamtüberblick!U42="","",Gesamtüberblick!U42)</f>
        <v>-1.5489714600000002</v>
      </c>
      <c r="U6" s="17">
        <f>IF(Gesamtüberblick!V42="","",Gesamtüberblick!V42)</f>
        <v>-277.12360999999999</v>
      </c>
      <c r="V6" s="17">
        <f>IF(Gesamtüberblick!T42="","",Gesamtüberblick!T42)</f>
        <v>-278.67259000000001</v>
      </c>
      <c r="W6" s="17">
        <f>IF(Gesamtüberblick!$AK42="","",Gesamtüberblick!$AK42)</f>
        <v>289.46327000000008</v>
      </c>
      <c r="X6" s="17">
        <f>IF(Gesamtüberblick!$AL42="","",Gesamtüberblick!$AL42)</f>
        <v>0</v>
      </c>
      <c r="Y6" s="17">
        <f>IF(Gesamtüberblick!AM42="","",Gesamtüberblick!AM42)</f>
        <v>148.6719793</v>
      </c>
      <c r="Z6" s="17">
        <f>IF(Gesamtüberblick!AN42="","",Gesamtüberblick!AN42)</f>
        <v>438.13524930000005</v>
      </c>
      <c r="AA6" s="17">
        <f>IF(Gesamtüberblick!W42="","",Gesamtüberblick!W42)</f>
        <v>8.0300732999999997</v>
      </c>
      <c r="AB6" s="17">
        <f>IF(Gesamtüberblick!X42="","",Gesamtüberblick!X42)</f>
        <v>8.649616</v>
      </c>
      <c r="AC6" s="17">
        <f>IF(Gesamtüberblick!Y42="","",Gesamtüberblick!Y42)</f>
        <v>11.1498174</v>
      </c>
      <c r="AD6" s="17">
        <f>IF(Gesamtüberblick!Z42="","",Gesamtüberblick!Z42)</f>
        <v>0</v>
      </c>
      <c r="AE6" s="17">
        <f>IF(Gesamtüberblick!AB42="","",Gesamtüberblick!AB42)</f>
        <v>-1.5489714600000002</v>
      </c>
      <c r="AF6" s="17">
        <f>IF(Gesamtüberblick!AC42="","",Gesamtüberblick!AC42)</f>
        <v>-142.17560154</v>
      </c>
      <c r="AG6" s="17">
        <f>IF(Gesamtüberblick!AA42="","",Gesamtüberblick!AA42)</f>
        <v>-143.72457300000002</v>
      </c>
      <c r="AH6" s="17">
        <f>IF(Gesamtüberblick!$AK42="","",Gesamtüberblick!$AK42)</f>
        <v>289.46327000000008</v>
      </c>
      <c r="AI6" s="17">
        <f>IF(Gesamtüberblick!$AL42="","",Gesamtüberblick!$AL42)</f>
        <v>0</v>
      </c>
      <c r="AJ6" s="17">
        <f>IF(Gesamtüberblick!AO42="","",Gesamtüberblick!AO42)</f>
        <v>27.8295067</v>
      </c>
      <c r="AK6" s="17">
        <f>IF(Gesamtüberblick!AP42="","",Gesamtüberblick!AP42)</f>
        <v>317.2927767000001</v>
      </c>
      <c r="AL6" s="17">
        <f>IF(Gesamtüberblick!AD42="","",Gesamtüberblick!AD42)</f>
        <v>8.0300732999999997</v>
      </c>
      <c r="AM6" s="17">
        <f>IF(Gesamtüberblick!AE42="","",Gesamtüberblick!AE42)</f>
        <v>8.649616</v>
      </c>
      <c r="AN6" s="17">
        <f>IF(Gesamtüberblick!AF42="","",Gesamtüberblick!AF42)</f>
        <v>0</v>
      </c>
      <c r="AO6" s="17">
        <f>IF(Gesamtüberblick!AG42="","",Gesamtüberblick!AG42)</f>
        <v>0</v>
      </c>
      <c r="AP6" s="17">
        <f>IF(Gesamtüberblick!AI42="","",Gesamtüberblick!AI42)</f>
        <v>-1.5489714600000002</v>
      </c>
      <c r="AQ6" s="17">
        <f>IF(Gesamtüberblick!AJ42="","",Gesamtüberblick!AJ42)</f>
        <v>-237.31930854000001</v>
      </c>
      <c r="AR6" s="17">
        <f>IF(Gesamtüberblick!AH42="","",Gesamtüberblick!AH42)</f>
        <v>-238.86828</v>
      </c>
      <c r="AS6" s="17">
        <f>IF(Gesamtüberblick!AK42="","",Gesamtüberblick!AK42)</f>
        <v>289.46327000000008</v>
      </c>
      <c r="AT6" s="17">
        <f>IF(Gesamtüberblick!AL42="","",Gesamtüberblick!AL42)</f>
        <v>0</v>
      </c>
      <c r="AU6" s="17">
        <f>IF(Gesamtüberblick!AM42="","",Gesamtüberblick!AM42)</f>
        <v>148.6719793</v>
      </c>
      <c r="AV6" s="17">
        <f>IF(Gesamtüberblick!AN42="","",Gesamtüberblick!AN42)</f>
        <v>438.13524930000005</v>
      </c>
    </row>
    <row r="7" spans="1:48" ht="15" thickBot="1">
      <c r="A7" s="56" t="s">
        <v>122</v>
      </c>
      <c r="B7" s="52" t="s">
        <v>124</v>
      </c>
      <c r="C7" s="17">
        <f>IF(Gesamtüberblick!C43="","",Gesamtüberblick!C43)</f>
        <v>8.7333398000000006E-8</v>
      </c>
      <c r="D7" s="17">
        <f>IF(Gesamtüberblick!D43="","",Gesamtüberblick!D43)</f>
        <v>5.1302867999999997E-8</v>
      </c>
      <c r="E7" s="17">
        <f>IF(Gesamtüberblick!E43="","",Gesamtüberblick!E43)</f>
        <v>6.3698948000000003E-8</v>
      </c>
      <c r="F7" s="17">
        <f>IF(Gesamtüberblick!F43="","",Gesamtüberblick!F43)</f>
        <v>2.02335214E-7</v>
      </c>
      <c r="G7" s="17">
        <f>IF(Gesamtüberblick!G43="","",Gesamtüberblick!G43)</f>
        <v>4.9777080999999999E-8</v>
      </c>
      <c r="H7" s="17">
        <f>IF(Gesamtüberblick!H43="","",Gesamtüberblick!H43)</f>
        <v>1.9835038000000001E-8</v>
      </c>
      <c r="I7" s="17">
        <f>IF(Gesamtüberblick!I43="","",Gesamtüberblick!I43)</f>
        <v>0</v>
      </c>
      <c r="J7" s="17">
        <f>IF(Gesamtüberblick!J43="","",Gesamtüberblick!J43)</f>
        <v>0</v>
      </c>
      <c r="K7" s="17">
        <f>IF(Gesamtüberblick!K43="","",Gesamtüberblick!K43)</f>
        <v>0</v>
      </c>
      <c r="L7" s="17">
        <f>IF(Gesamtüberblick!L43="","",Gesamtüberblick!L43)</f>
        <v>0</v>
      </c>
      <c r="M7" s="17">
        <f>IF(Gesamtüberblick!M43="","",Gesamtüberblick!M43)</f>
        <v>0</v>
      </c>
      <c r="N7" s="17">
        <f>IF(Gesamtüberblick!N43="","",Gesamtüberblick!N43)</f>
        <v>0</v>
      </c>
      <c r="O7" s="17">
        <f>IF(Gesamtüberblick!O43="","",Gesamtüberblick!O43)</f>
        <v>0</v>
      </c>
      <c r="P7" s="17">
        <f>IF(Gesamtüberblick!P43="","",Gesamtüberblick!P43)</f>
        <v>1.9284371000000002E-8</v>
      </c>
      <c r="Q7" s="17">
        <f>IF(Gesamtüberblick!Q43="","",Gesamtüberblick!Q43)</f>
        <v>1.5569073999999999E-8</v>
      </c>
      <c r="R7" s="17">
        <f>IF(Gesamtüberblick!R43="","",Gesamtüberblick!R43)</f>
        <v>1.7901143000000001E-7</v>
      </c>
      <c r="S7" s="17">
        <f>IF(Gesamtüberblick!S43="","",Gesamtüberblick!S43)</f>
        <v>0</v>
      </c>
      <c r="T7" s="17">
        <f>IF(Gesamtüberblick!U43="","",Gesamtüberblick!U43)</f>
        <v>-1.5862871E-9</v>
      </c>
      <c r="U7" s="17">
        <f>IF(Gesamtüberblick!V43="","",Gesamtüberblick!V43)</f>
        <v>-2.8379970000000001E-7</v>
      </c>
      <c r="V7" s="17">
        <f>IF(Gesamtüberblick!T43="","",Gesamtüberblick!T43)</f>
        <v>-2.8538599E-7</v>
      </c>
      <c r="W7" s="17">
        <f>IF(Gesamtüberblick!$AK43="","",Gesamtüberblick!$AK43)</f>
        <v>2.7194733300000001E-7</v>
      </c>
      <c r="X7" s="17">
        <f>IF(Gesamtüberblick!$AL43="","",Gesamtüberblick!$AL43)</f>
        <v>0</v>
      </c>
      <c r="Y7" s="17">
        <f>IF(Gesamtüberblick!AM43="","",Gesamtüberblick!AM43)</f>
        <v>2.1386487500000001E-7</v>
      </c>
      <c r="Z7" s="17">
        <f>IF(Gesamtüberblick!AN43="","",Gesamtüberblick!AN43)</f>
        <v>4.85812208E-7</v>
      </c>
      <c r="AA7" s="17">
        <f>IF(Gesamtüberblick!W43="","",Gesamtüberblick!W43)</f>
        <v>1.9284371000000002E-8</v>
      </c>
      <c r="AB7" s="17">
        <f>IF(Gesamtüberblick!X43="","",Gesamtüberblick!X43)</f>
        <v>1.5569073999999999E-8</v>
      </c>
      <c r="AC7" s="17">
        <f>IF(Gesamtüberblick!Y43="","",Gesamtüberblick!Y43)</f>
        <v>2.3504835000000001E-8</v>
      </c>
      <c r="AD7" s="17">
        <f>IF(Gesamtüberblick!Z43="","",Gesamtüberblick!Z43)</f>
        <v>0</v>
      </c>
      <c r="AE7" s="17">
        <f>IF(Gesamtüberblick!AB43="","",Gesamtüberblick!AB43)</f>
        <v>-1.5862871E-9</v>
      </c>
      <c r="AF7" s="17">
        <f>IF(Gesamtüberblick!AC43="","",Gesamtüberblick!AC43)</f>
        <v>-2.239971629E-7</v>
      </c>
      <c r="AG7" s="17">
        <f>IF(Gesamtüberblick!AA43="","",Gesamtüberblick!AA43)</f>
        <v>-2.2558345000000001E-7</v>
      </c>
      <c r="AH7" s="17">
        <f>IF(Gesamtüberblick!$AK43="","",Gesamtüberblick!$AK43)</f>
        <v>2.7194733300000001E-7</v>
      </c>
      <c r="AI7" s="17">
        <f>IF(Gesamtüberblick!$AL43="","",Gesamtüberblick!$AL43)</f>
        <v>0</v>
      </c>
      <c r="AJ7" s="17">
        <f>IF(Gesamtüberblick!AO43="","",Gesamtüberblick!AO43)</f>
        <v>5.8358280000000002E-8</v>
      </c>
      <c r="AK7" s="17">
        <f>IF(Gesamtüberblick!AP43="","",Gesamtüberblick!AP43)</f>
        <v>3.3030561300000002E-7</v>
      </c>
      <c r="AL7" s="17">
        <f>IF(Gesamtüberblick!AD43="","",Gesamtüberblick!AD43)</f>
        <v>1.9284371000000002E-8</v>
      </c>
      <c r="AM7" s="17">
        <f>IF(Gesamtüberblick!AE43="","",Gesamtüberblick!AE43)</f>
        <v>1.5569073999999999E-8</v>
      </c>
      <c r="AN7" s="17">
        <f>IF(Gesamtüberblick!AF43="","",Gesamtüberblick!AF43)</f>
        <v>0</v>
      </c>
      <c r="AO7" s="17">
        <f>IF(Gesamtüberblick!AG43="","",Gesamtüberblick!AG43)</f>
        <v>0</v>
      </c>
      <c r="AP7" s="17">
        <f>IF(Gesamtüberblick!AI43="","",Gesamtüberblick!AI43)</f>
        <v>-1.5862871E-9</v>
      </c>
      <c r="AQ7" s="17">
        <f>IF(Gesamtüberblick!AJ43="","",Gesamtüberblick!AJ43)</f>
        <v>-1.788304029E-7</v>
      </c>
      <c r="AR7" s="17">
        <f>IF(Gesamtüberblick!AH43="","",Gesamtüberblick!AH43)</f>
        <v>-1.8041669000000001E-7</v>
      </c>
      <c r="AS7" s="17">
        <f>IF(Gesamtüberblick!AK43="","",Gesamtüberblick!AK43)</f>
        <v>2.7194733300000001E-7</v>
      </c>
      <c r="AT7" s="17">
        <f>IF(Gesamtüberblick!AL43="","",Gesamtüberblick!AL43)</f>
        <v>0</v>
      </c>
      <c r="AU7" s="17">
        <f>IF(Gesamtüberblick!AM43="","",Gesamtüberblick!AM43)</f>
        <v>2.1386487500000001E-7</v>
      </c>
      <c r="AV7" s="17">
        <f>IF(Gesamtüberblick!AN43="","",Gesamtüberblick!AN43)</f>
        <v>4.85812208E-7</v>
      </c>
    </row>
    <row r="8" spans="1:48" ht="15" thickBot="1">
      <c r="A8" s="56" t="s">
        <v>126</v>
      </c>
      <c r="B8" s="52" t="s">
        <v>124</v>
      </c>
      <c r="C8" s="17">
        <f>IF(Gesamtüberblick!C44="","",Gesamtüberblick!C44)</f>
        <v>9.9989725999999996E-8</v>
      </c>
      <c r="D8" s="17">
        <f>IF(Gesamtüberblick!D44="","",Gesamtüberblick!D44)</f>
        <v>8.3118711000000002E-8</v>
      </c>
      <c r="E8" s="17">
        <f>IF(Gesamtüberblick!E44="","",Gesamtüberblick!E44)</f>
        <v>3.7644780000000003E-7</v>
      </c>
      <c r="F8" s="17">
        <f>IF(Gesamtüberblick!F44="","",Gesamtüberblick!F44)</f>
        <v>5.5955623700000008E-7</v>
      </c>
      <c r="G8" s="17">
        <f>IF(Gesamtüberblick!G44="","",Gesamtüberblick!G44)</f>
        <v>7.4939002000000001E-8</v>
      </c>
      <c r="H8" s="17">
        <f>IF(Gesamtüberblick!H44="","",Gesamtüberblick!H44)</f>
        <v>2.9167265000000001E-8</v>
      </c>
      <c r="I8" s="17">
        <f>IF(Gesamtüberblick!I44="","",Gesamtüberblick!I44)</f>
        <v>0</v>
      </c>
      <c r="J8" s="17">
        <f>IF(Gesamtüberblick!J44="","",Gesamtüberblick!J44)</f>
        <v>0</v>
      </c>
      <c r="K8" s="17">
        <f>IF(Gesamtüberblick!K44="","",Gesamtüberblick!K44)</f>
        <v>0</v>
      </c>
      <c r="L8" s="17">
        <f>IF(Gesamtüberblick!L44="","",Gesamtüberblick!L44)</f>
        <v>0</v>
      </c>
      <c r="M8" s="17">
        <f>IF(Gesamtüberblick!M44="","",Gesamtüberblick!M44)</f>
        <v>0</v>
      </c>
      <c r="N8" s="17">
        <f>IF(Gesamtüberblick!N44="","",Gesamtüberblick!N44)</f>
        <v>0</v>
      </c>
      <c r="O8" s="17">
        <f>IF(Gesamtüberblick!O44="","",Gesamtüberblick!O44)</f>
        <v>0</v>
      </c>
      <c r="P8" s="17">
        <f>IF(Gesamtüberblick!P44="","",Gesamtüberblick!P44)</f>
        <v>1.0266550000000001E-8</v>
      </c>
      <c r="Q8" s="17">
        <f>IF(Gesamtüberblick!Q44="","",Gesamtüberblick!Q44)</f>
        <v>2.3439118E-8</v>
      </c>
      <c r="R8" s="17">
        <f>IF(Gesamtüberblick!R44="","",Gesamtüberblick!R44)</f>
        <v>9.4611054999999998E-7</v>
      </c>
      <c r="S8" s="17">
        <f>IF(Gesamtüberblick!S44="","",Gesamtüberblick!S44)</f>
        <v>0</v>
      </c>
      <c r="T8" s="17">
        <f>IF(Gesamtüberblick!U44="","",Gesamtüberblick!U44)</f>
        <v>-2.7719165999999998E-9</v>
      </c>
      <c r="U8" s="17">
        <f>IF(Gesamtüberblick!V44="","",Gesamtüberblick!V44)</f>
        <v>-4.9591846999999997E-7</v>
      </c>
      <c r="V8" s="17">
        <f>IF(Gesamtüberblick!T44="","",Gesamtüberblick!T44)</f>
        <v>-4.9869038999999996E-7</v>
      </c>
      <c r="W8" s="17">
        <f>IF(Gesamtüberblick!$AK44="","",Gesamtüberblick!$AK44)</f>
        <v>6.6366250400000014E-7</v>
      </c>
      <c r="X8" s="17">
        <f>IF(Gesamtüberblick!$AL44="","",Gesamtüberblick!$AL44)</f>
        <v>0</v>
      </c>
      <c r="Y8" s="17">
        <f>IF(Gesamtüberblick!AM44="","",Gesamtüberblick!AM44)</f>
        <v>9.7981621799999988E-7</v>
      </c>
      <c r="Z8" s="17">
        <f>IF(Gesamtüberblick!AN44="","",Gesamtüberblick!AN44)</f>
        <v>1.6434787220000001E-6</v>
      </c>
      <c r="AA8" s="17">
        <f>IF(Gesamtüberblick!W44="","",Gesamtüberblick!W44)</f>
        <v>1.0266550000000001E-8</v>
      </c>
      <c r="AB8" s="17">
        <f>IF(Gesamtüberblick!X44="","",Gesamtüberblick!X44)</f>
        <v>2.3439118E-8</v>
      </c>
      <c r="AC8" s="17">
        <f>IF(Gesamtüberblick!Y44="","",Gesamtüberblick!Y44)</f>
        <v>9.7315658999999997E-9</v>
      </c>
      <c r="AD8" s="17">
        <f>IF(Gesamtüberblick!Z44="","",Gesamtüberblick!Z44)</f>
        <v>0</v>
      </c>
      <c r="AE8" s="17">
        <f>IF(Gesamtüberblick!AB44="","",Gesamtüberblick!AB44)</f>
        <v>-2.7719165999999998E-9</v>
      </c>
      <c r="AF8" s="17">
        <f>IF(Gesamtüberblick!AC44="","",Gesamtüberblick!AC44)</f>
        <v>-2.7305372340000001E-7</v>
      </c>
      <c r="AG8" s="17">
        <f>IF(Gesamtüberblick!AA44="","",Gesamtüberblick!AA44)</f>
        <v>-2.7582564000000002E-7</v>
      </c>
      <c r="AH8" s="17">
        <f>IF(Gesamtüberblick!$AK44="","",Gesamtüberblick!$AK44)</f>
        <v>6.6366250400000014E-7</v>
      </c>
      <c r="AI8" s="17">
        <f>IF(Gesamtüberblick!$AL44="","",Gesamtüberblick!$AL44)</f>
        <v>0</v>
      </c>
      <c r="AJ8" s="17">
        <f>IF(Gesamtüberblick!AO44="","",Gesamtüberblick!AO44)</f>
        <v>4.3437233900000001E-8</v>
      </c>
      <c r="AK8" s="17">
        <f>IF(Gesamtüberblick!AP44="","",Gesamtüberblick!AP44)</f>
        <v>7.0709973790000011E-7</v>
      </c>
      <c r="AL8" s="17">
        <f>IF(Gesamtüberblick!AD44="","",Gesamtüberblick!AD44)</f>
        <v>1.0266550000000001E-8</v>
      </c>
      <c r="AM8" s="17">
        <f>IF(Gesamtüberblick!AE44="","",Gesamtüberblick!AE44)</f>
        <v>2.3439118E-8</v>
      </c>
      <c r="AN8" s="17">
        <f>IF(Gesamtüberblick!AF44="","",Gesamtüberblick!AF44)</f>
        <v>0</v>
      </c>
      <c r="AO8" s="17">
        <f>IF(Gesamtüberblick!AG44="","",Gesamtüberblick!AG44)</f>
        <v>0</v>
      </c>
      <c r="AP8" s="17">
        <f>IF(Gesamtüberblick!AI44="","",Gesamtüberblick!AI44)</f>
        <v>-2.7719165999999998E-9</v>
      </c>
      <c r="AQ8" s="17">
        <f>IF(Gesamtüberblick!AJ44="","",Gesamtüberblick!AJ44)</f>
        <v>-5.4982468339999996E-7</v>
      </c>
      <c r="AR8" s="17">
        <f>IF(Gesamtüberblick!AH44="","",Gesamtüberblick!AH44)</f>
        <v>-5.5259659999999996E-7</v>
      </c>
      <c r="AS8" s="17">
        <f>IF(Gesamtüberblick!AK44="","",Gesamtüberblick!AK44)</f>
        <v>6.6366250400000014E-7</v>
      </c>
      <c r="AT8" s="17">
        <f>IF(Gesamtüberblick!AL44="","",Gesamtüberblick!AL44)</f>
        <v>0</v>
      </c>
      <c r="AU8" s="17">
        <f>IF(Gesamtüberblick!AM44="","",Gesamtüberblick!AM44)</f>
        <v>9.7981621799999988E-7</v>
      </c>
      <c r="AV8" s="17">
        <f>IF(Gesamtüberblick!AN44="","",Gesamtüberblick!AN44)</f>
        <v>1.6434787220000001E-6</v>
      </c>
    </row>
    <row r="9" spans="1:48" ht="15" thickBot="1">
      <c r="A9" s="56" t="s">
        <v>129</v>
      </c>
      <c r="B9" s="52" t="s">
        <v>284</v>
      </c>
      <c r="C9" s="17">
        <f>IF(Gesamtüberblick!C45="","",Gesamtüberblick!C45)</f>
        <v>36782.152000000002</v>
      </c>
      <c r="D9" s="17">
        <f>IF(Gesamtüberblick!D45="","",Gesamtüberblick!D45)</f>
        <v>77.243651</v>
      </c>
      <c r="E9" s="17">
        <f>IF(Gesamtüberblick!E45="","",Gesamtüberblick!E45)</f>
        <v>2245.3366000000001</v>
      </c>
      <c r="F9" s="17">
        <f>IF(Gesamtüberblick!F45="","",Gesamtüberblick!F45)</f>
        <v>39104.732251000001</v>
      </c>
      <c r="G9" s="17">
        <f>IF(Gesamtüberblick!G45="","",Gesamtüberblick!G45)</f>
        <v>117.48985</v>
      </c>
      <c r="H9" s="17">
        <f>IF(Gesamtüberblick!H45="","",Gesamtüberblick!H45)</f>
        <v>4.5385133</v>
      </c>
      <c r="I9" s="17">
        <f>IF(Gesamtüberblick!I45="","",Gesamtüberblick!I45)</f>
        <v>0</v>
      </c>
      <c r="J9" s="17">
        <f>IF(Gesamtüberblick!J45="","",Gesamtüberblick!J45)</f>
        <v>0</v>
      </c>
      <c r="K9" s="17">
        <f>IF(Gesamtüberblick!K45="","",Gesamtüberblick!K45)</f>
        <v>0</v>
      </c>
      <c r="L9" s="17">
        <f>IF(Gesamtüberblick!L45="","",Gesamtüberblick!L45)</f>
        <v>0</v>
      </c>
      <c r="M9" s="17">
        <f>IF(Gesamtüberblick!M45="","",Gesamtüberblick!M45)</f>
        <v>0</v>
      </c>
      <c r="N9" s="17">
        <f>IF(Gesamtüberblick!N45="","",Gesamtüberblick!N45)</f>
        <v>0</v>
      </c>
      <c r="O9" s="17">
        <f>IF(Gesamtüberblick!O45="","",Gesamtüberblick!O45)</f>
        <v>0</v>
      </c>
      <c r="P9" s="17">
        <f>IF(Gesamtüberblick!P45="","",Gesamtüberblick!P45)</f>
        <v>3.982081</v>
      </c>
      <c r="Q9" s="17">
        <f>IF(Gesamtüberblick!Q45="","",Gesamtüberblick!Q45)</f>
        <v>36.747999999999998</v>
      </c>
      <c r="R9" s="17">
        <f>IF(Gesamtüberblick!R45="","",Gesamtüberblick!R45)</f>
        <v>85.804980999999998</v>
      </c>
      <c r="S9" s="17">
        <f>IF(Gesamtüberblick!S45="","",Gesamtüberblick!S45)</f>
        <v>0</v>
      </c>
      <c r="T9" s="17">
        <f>IF(Gesamtüberblick!U45="","",Gesamtüberblick!U45)</f>
        <v>-1.8865251999999999</v>
      </c>
      <c r="U9" s="17">
        <f>IF(Gesamtüberblick!V45="","",Gesamtüberblick!V45)</f>
        <v>-337.51472999999999</v>
      </c>
      <c r="V9" s="17">
        <f>IF(Gesamtüberblick!T45="","",Gesamtüberblick!T45)</f>
        <v>-339.40125999999998</v>
      </c>
      <c r="W9" s="17">
        <f>IF(Gesamtüberblick!$AK45="","",Gesamtüberblick!$AK45)</f>
        <v>39226.760614300001</v>
      </c>
      <c r="X9" s="17">
        <f>IF(Gesamtüberblick!$AL45="","",Gesamtüberblick!$AL45)</f>
        <v>0</v>
      </c>
      <c r="Y9" s="17">
        <f>IF(Gesamtüberblick!AM45="","",Gesamtüberblick!AM45)</f>
        <v>126.535062</v>
      </c>
      <c r="Z9" s="17">
        <f>IF(Gesamtüberblick!AN45="","",Gesamtüberblick!AN45)</f>
        <v>39353.295676300004</v>
      </c>
      <c r="AA9" s="17">
        <f>IF(Gesamtüberblick!W45="","",Gesamtüberblick!W45)</f>
        <v>3.982081</v>
      </c>
      <c r="AB9" s="17">
        <f>IF(Gesamtüberblick!X45="","",Gesamtüberblick!X45)</f>
        <v>36.747999999999998</v>
      </c>
      <c r="AC9" s="17">
        <f>IF(Gesamtüberblick!Y45="","",Gesamtüberblick!Y45)</f>
        <v>5.5308245999999999</v>
      </c>
      <c r="AD9" s="17">
        <f>IF(Gesamtüberblick!Z45="","",Gesamtüberblick!Z45)</f>
        <v>0</v>
      </c>
      <c r="AE9" s="17">
        <f>IF(Gesamtüberblick!AB45="","",Gesamtüberblick!AB45)</f>
        <v>-1.8865251999999999</v>
      </c>
      <c r="AF9" s="17">
        <f>IF(Gesamtüberblick!AC45="","",Gesamtüberblick!AC45)</f>
        <v>-15899.820474800001</v>
      </c>
      <c r="AG9" s="17">
        <f>IF(Gesamtüberblick!AA45="","",Gesamtüberblick!AA45)</f>
        <v>-15901.707</v>
      </c>
      <c r="AH9" s="17">
        <f>IF(Gesamtüberblick!$AK45="","",Gesamtüberblick!$AK45)</f>
        <v>39226.760614300001</v>
      </c>
      <c r="AI9" s="17">
        <f>IF(Gesamtüberblick!$AL45="","",Gesamtüberblick!$AL45)</f>
        <v>0</v>
      </c>
      <c r="AJ9" s="17">
        <f>IF(Gesamtüberblick!AO45="","",Gesamtüberblick!AO45)</f>
        <v>46.260905600000001</v>
      </c>
      <c r="AK9" s="17">
        <f>IF(Gesamtüberblick!AP45="","",Gesamtüberblick!AP45)</f>
        <v>39273.021519900001</v>
      </c>
      <c r="AL9" s="17">
        <f>IF(Gesamtüberblick!AD45="","",Gesamtüberblick!AD45)</f>
        <v>3.982081</v>
      </c>
      <c r="AM9" s="17">
        <f>IF(Gesamtüberblick!AE45="","",Gesamtüberblick!AE45)</f>
        <v>36.747999999999998</v>
      </c>
      <c r="AN9" s="17">
        <f>IF(Gesamtüberblick!AF45="","",Gesamtüberblick!AF45)</f>
        <v>0</v>
      </c>
      <c r="AO9" s="17">
        <f>IF(Gesamtüberblick!AG45="","",Gesamtüberblick!AG45)</f>
        <v>0</v>
      </c>
      <c r="AP9" s="17">
        <f>IF(Gesamtüberblick!AI45="","",Gesamtüberblick!AI45)</f>
        <v>-1.8865251999999999</v>
      </c>
      <c r="AQ9" s="17">
        <f>IF(Gesamtüberblick!AJ45="","",Gesamtüberblick!AJ45)</f>
        <v>-39099.2014748</v>
      </c>
      <c r="AR9" s="17">
        <f>IF(Gesamtüberblick!AH45="","",Gesamtüberblick!AH45)</f>
        <v>-39101.088000000003</v>
      </c>
      <c r="AS9" s="17">
        <f>IF(Gesamtüberblick!AK45="","",Gesamtüberblick!AK45)</f>
        <v>39226.760614300001</v>
      </c>
      <c r="AT9" s="17">
        <f>IF(Gesamtüberblick!AL45="","",Gesamtüberblick!AL45)</f>
        <v>0</v>
      </c>
      <c r="AU9" s="17">
        <f>IF(Gesamtüberblick!AM45="","",Gesamtüberblick!AM45)</f>
        <v>126.535062</v>
      </c>
      <c r="AV9" s="17">
        <f>IF(Gesamtüberblick!AN45="","",Gesamtüberblick!AN45)</f>
        <v>39353.295676300004</v>
      </c>
    </row>
    <row r="10" spans="1:48" ht="22.15" customHeight="1" thickBot="1">
      <c r="A10" s="117" t="s">
        <v>315</v>
      </c>
      <c r="B10" s="118"/>
      <c r="C10" s="117" t="s">
        <v>321</v>
      </c>
      <c r="D10" s="119"/>
      <c r="E10" s="119"/>
      <c r="F10" s="119"/>
      <c r="G10" s="119"/>
      <c r="H10" s="119"/>
      <c r="I10" s="119"/>
      <c r="J10" s="119"/>
      <c r="K10" s="119"/>
      <c r="L10" s="119"/>
      <c r="M10" s="119"/>
      <c r="N10" s="119"/>
      <c r="O10" s="119"/>
      <c r="P10" s="119"/>
      <c r="Q10" s="119"/>
      <c r="R10" s="119"/>
      <c r="S10" s="119"/>
      <c r="T10" s="119"/>
      <c r="U10" s="119"/>
      <c r="V10" s="120"/>
      <c r="W10" s="94"/>
      <c r="X10" s="94"/>
      <c r="Y10" s="94"/>
      <c r="Z10" s="94"/>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2.xml><?xml version="1.0" encoding="utf-8"?>
<ds:datastoreItem xmlns:ds="http://schemas.openxmlformats.org/officeDocument/2006/customXml" ds:itemID="{9DBFC6AE-7B18-4265-BF7A-58842DA537D6}">
  <ds:schemaRefs>
    <ds:schemaRef ds:uri="http://schemas.microsoft.com/office/2006/metadata/properties"/>
    <ds:schemaRef ds:uri="http://schemas.microsoft.com/office/infopath/2007/PartnerControls"/>
    <ds:schemaRef ds:uri="c83f5085-a295-440d-b805-4e276abe3da8"/>
    <ds:schemaRef ds:uri="66899391-fd79-4114-8bcd-44ab75560a73"/>
  </ds:schemaRefs>
</ds:datastoreItem>
</file>

<file path=customXml/itemProps3.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5963429-701c-4fdb-9e1d-20bc4e3c7ff4}" enabled="1" method="Standard" siteId="{75998ea3-790c-40ea-ac1e-02ee8edfb00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dc:creator>
  <cp:keywords/>
  <dc:description/>
  <cp:lastModifiedBy>Schwarzschachner, Harald</cp:lastModifiedBy>
  <cp:revision/>
  <dcterms:created xsi:type="dcterms:W3CDTF">2014-06-17T12:21:02Z</dcterms:created>
  <dcterms:modified xsi:type="dcterms:W3CDTF">2025-06-03T20:20:18Z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